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Patricio Alarcòn\Desktop\Carlos\"/>
    </mc:Choice>
  </mc:AlternateContent>
  <bookViews>
    <workbookView xWindow="-28920" yWindow="330" windowWidth="29040" windowHeight="15990" tabRatio="797" activeTab="5"/>
  </bookViews>
  <sheets>
    <sheet name="1. IPER Teletrabajo" sheetId="23" r:id="rId1"/>
    <sheet name="2. Programa de Trabajo" sheetId="30" r:id="rId2"/>
    <sheet name="Anexo N°3" sheetId="3" r:id="rId3"/>
    <sheet name="Peligros 3" sheetId="27" state="hidden" r:id="rId4"/>
    <sheet name="Variables" sheetId="2" state="hidden" r:id="rId5"/>
    <sheet name="Criterios de evaluacion IPER" sheetId="9" r:id="rId6"/>
  </sheets>
  <externalReferences>
    <externalReference r:id="rId7"/>
    <externalReference r:id="rId8"/>
  </externalReferences>
  <definedNames>
    <definedName name="_xlnm._FilterDatabase" localSheetId="0" hidden="1">'1. IPER Teletrabajo'!$A$18:$AC$18</definedName>
    <definedName name="_xlnm._FilterDatabase" localSheetId="2" hidden="1">'Anexo N°3'!$B$2:$D$63</definedName>
    <definedName name="_xlnm._FilterDatabase" localSheetId="3" hidden="1">'Peligros 3'!$N$1:$S$99</definedName>
    <definedName name="_xlnm.Print_Area" localSheetId="2">'Anexo N°3'!$A$1:$E$88</definedName>
    <definedName name="AREAS_INFLUENCIA" localSheetId="0">#REF!</definedName>
    <definedName name="AREAS_INFLUENCIA">#REF!</definedName>
    <definedName name="Biológicos">#REF!</definedName>
    <definedName name="Caída_de_personas">'Anexo N°3'!$C$3:$C$6</definedName>
    <definedName name="Calor_Radiación">#REF!</definedName>
    <definedName name="CO" localSheetId="0">#REF!</definedName>
    <definedName name="CO">#REF!</definedName>
    <definedName name="CONSECUENCIA">'Criterios de evaluacion IPER'!$P$7:$P$10</definedName>
    <definedName name="CONSECUENCIA_NEGOCIO" localSheetId="0">#REF!</definedName>
    <definedName name="CONSECUENCIA_NEGOCIO">#REF!</definedName>
    <definedName name="CONSECUENCIAS_OP" localSheetId="0">#REF!</definedName>
    <definedName name="CONSECUENCIAS_OP">#REF!</definedName>
    <definedName name="Contacto_con_elementos_que_se_proyectan">'Anexo N°3'!$C$21:$C$22</definedName>
    <definedName name="Contacto_con_energía_eléctrica">'Anexo N°3'!$C$15:$C$18</definedName>
    <definedName name="Contacto_con_o_en_Vehículos_en_movimiento">'Anexo N°3'!$C$23:$C$24</definedName>
    <definedName name="Contacto_con_objetos">'Anexo N°3'!$C$7:$C$10</definedName>
    <definedName name="Contacto_con_seres_vivos">'Anexo N°3'!$C$11:$C$12</definedName>
    <definedName name="Contacto_con_sustancias_químicas">'Anexo N°3'!$C$19:$C$20</definedName>
    <definedName name="Contactos_térmicos">'Anexo N°3'!$C$13:$C$14</definedName>
    <definedName name="CONTROLES_BLANDO_AMBIENTE" localSheetId="0">#REF!</definedName>
    <definedName name="CONTROLES_BLANDO_AMBIENTE">#REF!</definedName>
    <definedName name="CONTROLES_BLANDOS" localSheetId="0">#REF!</definedName>
    <definedName name="CONTROLES_BLANDOS">#REF!</definedName>
    <definedName name="CONTROLES_DUROS" localSheetId="0">#REF!</definedName>
    <definedName name="CONTROLES_DUROS">#REF!</definedName>
    <definedName name="CRIT">#REF!</definedName>
    <definedName name="Eléctricos">#REF!</definedName>
    <definedName name="Ergonómicos">#REF!</definedName>
    <definedName name="Exposición_a_agentes_biológicos">'Anexo N°3'!$C$47:$C$48</definedName>
    <definedName name="Exposición_a_agentes_físicos">'Anexo N°3'!$C$39:$C$46</definedName>
    <definedName name="Exposición_a_agentes_químicos">'Anexo N°3'!$C$36:$C$38</definedName>
    <definedName name="Exposición_a_altos_niveles_de_radiación">'Anexo N°3'!$C$28:$C$29</definedName>
    <definedName name="Exposición_a_condiciones_atmosféricas_extremas">'Anexo N°3'!$C$26:$C$27</definedName>
    <definedName name="FAMILIA_RIESGO">#REF!</definedName>
    <definedName name="FAUNA" localSheetId="0">#REF!</definedName>
    <definedName name="FAUNA">#REF!</definedName>
    <definedName name="FLORA" localSheetId="0">#REF!</definedName>
    <definedName name="FLORA">#REF!</definedName>
    <definedName name="FP">#REF!</definedName>
    <definedName name="FR" localSheetId="0">'Anexo N°3'!#REF!</definedName>
    <definedName name="FR">'Anexo N°3'!#REF!</definedName>
    <definedName name="IMPACTO" localSheetId="0">#REF!</definedName>
    <definedName name="IMPACTO">#REF!</definedName>
    <definedName name="Incendios">'Anexo N°3'!$C$25</definedName>
    <definedName name="Ingesta_de_sustancias_nocivas">'Anexo N°3'!$C$30</definedName>
    <definedName name="lista1">#REF!</definedName>
    <definedName name="Lumínicos">#REF!</definedName>
    <definedName name="Manejo_o_Manipulación_Manual_de_Carga_o_Personas">'Anexo N°3'!$C$49:$C$50</definedName>
    <definedName name="Mecánicos">#REF!</definedName>
    <definedName name="Otros_Riesgos">'Anexo N°3'!$C$31:$C$35</definedName>
    <definedName name="P" localSheetId="0">#REF!</definedName>
    <definedName name="P">#REF!</definedName>
    <definedName name="PELIGROS_OP" localSheetId="0">#REF!</definedName>
    <definedName name="PELIGROS_OP">#REF!</definedName>
    <definedName name="Potencial_Caida">#REF!</definedName>
    <definedName name="Potencial_contacto_con_objetos">#REF!</definedName>
    <definedName name="PROBABILIDAD">'Criterios de evaluacion IPER'!$O$7:$O$10</definedName>
    <definedName name="PROBABILIDAD_NEGOCIO" localSheetId="0">#REF!</definedName>
    <definedName name="PROBABILIDAD_NEGOCIO">#REF!</definedName>
    <definedName name="Psicosociales">#REF!</definedName>
    <definedName name="Químicos">#REF!</definedName>
    <definedName name="RAMA_SSO">'[1]PELIGROS_CONSECUENCIAS SSOMA'!$C$102:$C$104</definedName>
    <definedName name="RECURSOS_NATURALES" localSheetId="0">#REF!</definedName>
    <definedName name="RECURSOS_NATURALES">#REF!</definedName>
    <definedName name="Riesgos_Psicosociales_Laborales">'Anexo N°3'!$C$59:$C$63</definedName>
    <definedName name="SEVERIDAD" localSheetId="0">#REF!</definedName>
    <definedName name="SEVERIDAD">#REF!</definedName>
    <definedName name="SITIOS_ARQUEOLÓGICOS" localSheetId="0">#REF!</definedName>
    <definedName name="SITIOS_ARQUEOLÓGICOS">#REF!</definedName>
    <definedName name="Sobrecarga_Postural">'Anexo N°3'!$C$52:$C$58</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'Anexo N°3'!$C$51</definedName>
    <definedName name="Vial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0" l="1"/>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103" i="30"/>
  <c r="D104" i="30"/>
  <c r="D105" i="30"/>
  <c r="D106" i="30"/>
  <c r="D107" i="30"/>
  <c r="D108" i="30"/>
  <c r="D109" i="30"/>
  <c r="D110" i="30"/>
  <c r="D111" i="30"/>
  <c r="D112" i="30"/>
  <c r="D113" i="30"/>
  <c r="D114" i="30"/>
  <c r="D115" i="30"/>
  <c r="D116" i="30"/>
  <c r="D117" i="30"/>
  <c r="D118" i="30"/>
  <c r="D119" i="30"/>
  <c r="D120" i="30"/>
  <c r="D121" i="30"/>
  <c r="D122" i="30"/>
  <c r="D123" i="30"/>
  <c r="D124" i="30"/>
  <c r="D125" i="30"/>
  <c r="D126" i="30"/>
  <c r="D127" i="30"/>
  <c r="D128" i="30"/>
  <c r="D129" i="30"/>
  <c r="D130" i="30"/>
  <c r="D131" i="30"/>
  <c r="D132" i="30"/>
  <c r="D133" i="30"/>
  <c r="D134" i="30"/>
  <c r="D135" i="30"/>
  <c r="D136" i="30"/>
  <c r="D137" i="30"/>
  <c r="D138" i="30"/>
  <c r="D139" i="30"/>
  <c r="D140" i="30"/>
  <c r="D141" i="30"/>
  <c r="D142" i="30"/>
  <c r="D143" i="30"/>
  <c r="D144" i="30"/>
  <c r="D145" i="30"/>
  <c r="D146" i="30"/>
  <c r="D147" i="30"/>
  <c r="D148" i="30"/>
  <c r="D149" i="30"/>
  <c r="D150" i="30"/>
  <c r="D151" i="30"/>
  <c r="D152" i="30"/>
  <c r="D153" i="30"/>
  <c r="D154" i="30"/>
  <c r="D155" i="30"/>
  <c r="D156" i="30"/>
  <c r="D157" i="30"/>
  <c r="D158" i="30"/>
  <c r="D159" i="30"/>
  <c r="D160" i="30"/>
  <c r="D10" i="30"/>
  <c r="H17" i="30"/>
  <c r="J17" i="30"/>
  <c r="H18" i="30"/>
  <c r="J18" i="30"/>
  <c r="H19" i="30"/>
  <c r="J19" i="30"/>
  <c r="H20" i="30"/>
  <c r="J20" i="30"/>
  <c r="H21" i="30"/>
  <c r="J21" i="30"/>
  <c r="H22" i="30"/>
  <c r="J22" i="30"/>
  <c r="H23" i="30"/>
  <c r="J23" i="30"/>
  <c r="H24" i="30"/>
  <c r="J24" i="30"/>
  <c r="H25" i="30"/>
  <c r="J25" i="30"/>
  <c r="H26" i="30"/>
  <c r="J26" i="30"/>
  <c r="H27" i="30"/>
  <c r="J27" i="30"/>
  <c r="H28" i="30"/>
  <c r="J28" i="30"/>
  <c r="H29" i="30"/>
  <c r="J29" i="30"/>
  <c r="H30" i="30"/>
  <c r="J30" i="30"/>
  <c r="H31" i="30"/>
  <c r="J31" i="30"/>
  <c r="H32" i="30"/>
  <c r="J32" i="30"/>
  <c r="H33" i="30"/>
  <c r="J33" i="30"/>
  <c r="H34" i="30"/>
  <c r="J34" i="30"/>
  <c r="H35" i="30"/>
  <c r="J35" i="30"/>
  <c r="H36" i="30"/>
  <c r="J36" i="30"/>
  <c r="H37" i="30"/>
  <c r="J37" i="30"/>
  <c r="H38" i="30"/>
  <c r="J38" i="30"/>
  <c r="H39" i="30"/>
  <c r="J39" i="30"/>
  <c r="H40" i="30"/>
  <c r="J40" i="30"/>
  <c r="H41" i="30"/>
  <c r="J41" i="30"/>
  <c r="H42" i="30"/>
  <c r="J42" i="30"/>
  <c r="H43" i="30"/>
  <c r="J43" i="30"/>
  <c r="H44" i="30"/>
  <c r="J44" i="30"/>
  <c r="H45" i="30"/>
  <c r="J45" i="30"/>
  <c r="H46" i="30"/>
  <c r="J46" i="30"/>
  <c r="H47" i="30"/>
  <c r="J47" i="30"/>
  <c r="H48" i="30"/>
  <c r="J48" i="30"/>
  <c r="H49" i="30"/>
  <c r="J49" i="30"/>
  <c r="H50" i="30"/>
  <c r="J50" i="30"/>
  <c r="H51" i="30"/>
  <c r="J51" i="30"/>
  <c r="H52" i="30"/>
  <c r="J52" i="30"/>
  <c r="H53" i="30"/>
  <c r="J53" i="30"/>
  <c r="H54" i="30"/>
  <c r="J54" i="30"/>
  <c r="H55" i="30"/>
  <c r="J55" i="30"/>
  <c r="H56" i="30"/>
  <c r="J56" i="30"/>
  <c r="H57" i="30"/>
  <c r="J57" i="30"/>
  <c r="H58" i="30"/>
  <c r="J58" i="30"/>
  <c r="H59" i="30"/>
  <c r="J59" i="30"/>
  <c r="H60" i="30"/>
  <c r="J60" i="30"/>
  <c r="H61" i="30"/>
  <c r="J61" i="30"/>
  <c r="H62" i="30"/>
  <c r="J62" i="30"/>
  <c r="H63" i="30"/>
  <c r="J63" i="30"/>
  <c r="H64" i="30"/>
  <c r="J64" i="30"/>
  <c r="H65" i="30"/>
  <c r="J65" i="30"/>
  <c r="H66" i="30"/>
  <c r="J66" i="30"/>
  <c r="H67" i="30"/>
  <c r="J67" i="30"/>
  <c r="H68" i="30"/>
  <c r="J68" i="30"/>
  <c r="H69" i="30"/>
  <c r="J69" i="30"/>
  <c r="H70" i="30"/>
  <c r="J70" i="30"/>
  <c r="H71" i="30"/>
  <c r="J71" i="30"/>
  <c r="H72" i="30"/>
  <c r="J72" i="30"/>
  <c r="H73" i="30"/>
  <c r="J73" i="30"/>
  <c r="H74" i="30"/>
  <c r="J74" i="30"/>
  <c r="H75" i="30"/>
  <c r="J75" i="30"/>
  <c r="H76" i="30"/>
  <c r="J76" i="30"/>
  <c r="H77" i="30"/>
  <c r="J77" i="30"/>
  <c r="H78" i="30"/>
  <c r="J78" i="30"/>
  <c r="H79" i="30"/>
  <c r="J79" i="30"/>
  <c r="H80" i="30"/>
  <c r="J80" i="30"/>
  <c r="H81" i="30"/>
  <c r="J81" i="30"/>
  <c r="H82" i="30"/>
  <c r="J82" i="30"/>
  <c r="H83" i="30"/>
  <c r="J83" i="30"/>
  <c r="H84" i="30"/>
  <c r="J84" i="30"/>
  <c r="H85" i="30"/>
  <c r="J85" i="30"/>
  <c r="H86" i="30"/>
  <c r="J86" i="30"/>
  <c r="H87" i="30"/>
  <c r="J87" i="30"/>
  <c r="H88" i="30"/>
  <c r="J88" i="30"/>
  <c r="H89" i="30"/>
  <c r="J89" i="30"/>
  <c r="H90" i="30"/>
  <c r="J90" i="30"/>
  <c r="H91" i="30"/>
  <c r="J91" i="30"/>
  <c r="H92" i="30"/>
  <c r="J92" i="30"/>
  <c r="H93" i="30"/>
  <c r="J93" i="30"/>
  <c r="H94" i="30"/>
  <c r="J94" i="30"/>
  <c r="H95" i="30"/>
  <c r="J95" i="30"/>
  <c r="H96" i="30"/>
  <c r="J96" i="30"/>
  <c r="H97" i="30"/>
  <c r="J97" i="30"/>
  <c r="H98" i="30"/>
  <c r="J98" i="30"/>
  <c r="H99" i="30"/>
  <c r="J99" i="30"/>
  <c r="H100" i="30"/>
  <c r="J100" i="30"/>
  <c r="H101" i="30"/>
  <c r="J101" i="30"/>
  <c r="H102" i="30"/>
  <c r="J102" i="30"/>
  <c r="H103" i="30"/>
  <c r="J103" i="30"/>
  <c r="H104" i="30"/>
  <c r="J104" i="30"/>
  <c r="H105" i="30"/>
  <c r="J105" i="30"/>
  <c r="H106" i="30"/>
  <c r="J106" i="30"/>
  <c r="H107" i="30"/>
  <c r="J107" i="30"/>
  <c r="H108" i="30"/>
  <c r="J108" i="30"/>
  <c r="H109" i="30"/>
  <c r="J109" i="30"/>
  <c r="H110" i="30"/>
  <c r="J110" i="30"/>
  <c r="H111" i="30"/>
  <c r="J111" i="30"/>
  <c r="H112" i="30"/>
  <c r="J112" i="30"/>
  <c r="H113" i="30"/>
  <c r="J113" i="30"/>
  <c r="H114" i="30"/>
  <c r="J114" i="30"/>
  <c r="H115" i="30"/>
  <c r="J115" i="30"/>
  <c r="H116" i="30"/>
  <c r="J116" i="30"/>
  <c r="H117" i="30"/>
  <c r="J117" i="30"/>
  <c r="H118" i="30"/>
  <c r="J118" i="30"/>
  <c r="H119" i="30"/>
  <c r="J119" i="30"/>
  <c r="H120" i="30"/>
  <c r="J120" i="30"/>
  <c r="H121" i="30"/>
  <c r="J121" i="30"/>
  <c r="H122" i="30"/>
  <c r="J122" i="30"/>
  <c r="H123" i="30"/>
  <c r="J123" i="30"/>
  <c r="H124" i="30"/>
  <c r="J124" i="30"/>
  <c r="H125" i="30"/>
  <c r="J125" i="30"/>
  <c r="H126" i="30"/>
  <c r="J126" i="30"/>
  <c r="H127" i="30"/>
  <c r="J127" i="30"/>
  <c r="H128" i="30"/>
  <c r="J128" i="30"/>
  <c r="H129" i="30"/>
  <c r="J129" i="30"/>
  <c r="H130" i="30"/>
  <c r="J130" i="30"/>
  <c r="H131" i="30"/>
  <c r="J131" i="30"/>
  <c r="H132" i="30"/>
  <c r="J132" i="30"/>
  <c r="H133" i="30"/>
  <c r="J133" i="30"/>
  <c r="H134" i="30"/>
  <c r="J134" i="30"/>
  <c r="H135" i="30"/>
  <c r="J135" i="30"/>
  <c r="H136" i="30"/>
  <c r="J136" i="30"/>
  <c r="H137" i="30"/>
  <c r="J137" i="30"/>
  <c r="H138" i="30"/>
  <c r="J138" i="30"/>
  <c r="H139" i="30"/>
  <c r="J139" i="30"/>
  <c r="H140" i="30"/>
  <c r="J140" i="30"/>
  <c r="H141" i="30"/>
  <c r="J141" i="30"/>
  <c r="H142" i="30"/>
  <c r="J142" i="30"/>
  <c r="H143" i="30"/>
  <c r="J143" i="30"/>
  <c r="H144" i="30"/>
  <c r="J144" i="30"/>
  <c r="H145" i="30"/>
  <c r="J145" i="30"/>
  <c r="H146" i="30"/>
  <c r="J146" i="30"/>
  <c r="H147" i="30"/>
  <c r="J147" i="30"/>
  <c r="H148" i="30"/>
  <c r="J148" i="30"/>
  <c r="H149" i="30"/>
  <c r="J149" i="30"/>
  <c r="H150" i="30"/>
  <c r="J150" i="30"/>
  <c r="H151" i="30"/>
  <c r="J151" i="30"/>
  <c r="H152" i="30"/>
  <c r="J152" i="30"/>
  <c r="H153" i="30"/>
  <c r="J153" i="30"/>
  <c r="H154" i="30"/>
  <c r="J154" i="30"/>
  <c r="H155" i="30"/>
  <c r="J155" i="30"/>
  <c r="H156" i="30"/>
  <c r="J156" i="30"/>
  <c r="H157" i="30"/>
  <c r="J157" i="30"/>
  <c r="H158" i="30"/>
  <c r="J158" i="30"/>
  <c r="H159" i="30"/>
  <c r="J159" i="30"/>
  <c r="H160" i="30"/>
  <c r="J160" i="30"/>
  <c r="C11" i="30" l="1"/>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108" i="30"/>
  <c r="C109" i="30"/>
  <c r="C110" i="30"/>
  <c r="C111" i="30"/>
  <c r="C112" i="30"/>
  <c r="C113" i="30"/>
  <c r="C114" i="30"/>
  <c r="C115" i="30"/>
  <c r="C116" i="30"/>
  <c r="C117" i="30"/>
  <c r="C118" i="30"/>
  <c r="C119" i="30"/>
  <c r="C120" i="30"/>
  <c r="C121" i="30"/>
  <c r="C122" i="30"/>
  <c r="C123" i="30"/>
  <c r="C10" i="30"/>
  <c r="J11" i="30" l="1"/>
  <c r="J12" i="30"/>
  <c r="J13" i="30"/>
  <c r="J14" i="30"/>
  <c r="J15" i="30"/>
  <c r="J16" i="30"/>
  <c r="J10" i="30"/>
  <c r="H11" i="30" l="1"/>
  <c r="H12" i="30"/>
  <c r="H13" i="30"/>
  <c r="H14" i="30"/>
  <c r="H15" i="30"/>
  <c r="H16"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C124" i="30"/>
  <c r="C125" i="30"/>
  <c r="C126" i="30"/>
  <c r="C127" i="30"/>
  <c r="C128" i="30"/>
  <c r="C129" i="30"/>
  <c r="C130" i="30"/>
  <c r="C131" i="30"/>
  <c r="C132" i="30"/>
  <c r="C133" i="30"/>
  <c r="C134" i="30"/>
  <c r="C135" i="30"/>
  <c r="C136" i="30"/>
  <c r="C137" i="30"/>
  <c r="C138" i="30"/>
  <c r="C139" i="30"/>
  <c r="C140" i="30"/>
  <c r="C141" i="30"/>
  <c r="C142" i="30"/>
  <c r="C143" i="30"/>
  <c r="C144" i="30"/>
  <c r="C145" i="30"/>
  <c r="C146" i="30"/>
  <c r="C147" i="30"/>
  <c r="C148" i="30"/>
  <c r="C149" i="30"/>
  <c r="C150" i="30"/>
  <c r="C151" i="30"/>
  <c r="C152" i="30"/>
  <c r="C153" i="30"/>
  <c r="C154" i="30"/>
  <c r="C155" i="30"/>
  <c r="C156" i="30"/>
  <c r="C157" i="30"/>
  <c r="C158" i="30"/>
  <c r="C159" i="30"/>
  <c r="C160" i="30"/>
  <c r="B10" i="30"/>
  <c r="N37" i="23" l="1"/>
  <c r="T126" i="23" l="1"/>
  <c r="U126" i="23"/>
  <c r="M125" i="23"/>
  <c r="N125" i="23"/>
  <c r="M126" i="23"/>
  <c r="N126" i="23"/>
  <c r="M62" i="23"/>
  <c r="N62" i="23"/>
  <c r="M63" i="23"/>
  <c r="N63" i="23"/>
  <c r="M64" i="23"/>
  <c r="N64" i="23"/>
  <c r="M65" i="23"/>
  <c r="N65" i="23"/>
  <c r="M66" i="23"/>
  <c r="N66" i="23"/>
  <c r="M67" i="23"/>
  <c r="N67" i="23"/>
  <c r="M68" i="23"/>
  <c r="N68" i="23"/>
  <c r="M106" i="23"/>
  <c r="N106" i="23"/>
  <c r="M107" i="23"/>
  <c r="N107" i="23"/>
  <c r="M108" i="23"/>
  <c r="N108" i="23"/>
  <c r="M109" i="23"/>
  <c r="N109" i="23"/>
  <c r="M110" i="23"/>
  <c r="N110" i="23"/>
  <c r="T82" i="23"/>
  <c r="U82" i="23"/>
  <c r="T83" i="23"/>
  <c r="U83" i="23"/>
  <c r="T84" i="23"/>
  <c r="U84" i="23"/>
  <c r="T85" i="23"/>
  <c r="U85" i="23"/>
  <c r="T86" i="23"/>
  <c r="U86" i="23"/>
  <c r="T87" i="23"/>
  <c r="U87" i="23"/>
  <c r="T88" i="23"/>
  <c r="U88" i="23"/>
  <c r="T89" i="23"/>
  <c r="U89" i="23"/>
  <c r="T90" i="23"/>
  <c r="U90" i="23"/>
  <c r="T91" i="23"/>
  <c r="U91" i="23"/>
  <c r="T92" i="23"/>
  <c r="U92" i="23"/>
  <c r="T93" i="23"/>
  <c r="U93" i="23"/>
  <c r="T94" i="23"/>
  <c r="U94" i="23"/>
  <c r="T95" i="23"/>
  <c r="U95" i="23"/>
  <c r="T96" i="23"/>
  <c r="U96" i="23"/>
  <c r="T97" i="23"/>
  <c r="U97" i="23"/>
  <c r="M87" i="23"/>
  <c r="N87" i="23"/>
  <c r="M88" i="23"/>
  <c r="N88" i="23"/>
  <c r="M82" i="23"/>
  <c r="N82" i="23"/>
  <c r="M83" i="23"/>
  <c r="N83" i="23"/>
  <c r="M92" i="23"/>
  <c r="N92" i="23"/>
  <c r="M93" i="23"/>
  <c r="N93" i="23"/>
  <c r="M94" i="23"/>
  <c r="N94" i="23"/>
  <c r="M95" i="23"/>
  <c r="N95" i="23"/>
  <c r="M96" i="23"/>
  <c r="N96" i="23"/>
  <c r="M97" i="23"/>
  <c r="N97" i="23"/>
  <c r="T81" i="23"/>
  <c r="U81" i="23"/>
  <c r="T98" i="23"/>
  <c r="U98" i="23"/>
  <c r="T99" i="23"/>
  <c r="U99" i="23"/>
  <c r="T100" i="23"/>
  <c r="U100" i="23"/>
  <c r="T101" i="23"/>
  <c r="U101" i="23"/>
  <c r="T102" i="23"/>
  <c r="U102" i="23"/>
  <c r="T103" i="23"/>
  <c r="U103" i="23"/>
  <c r="T104" i="23"/>
  <c r="U104" i="23"/>
  <c r="M81" i="23"/>
  <c r="N81" i="23"/>
  <c r="M90" i="23"/>
  <c r="N90" i="23"/>
  <c r="M91" i="23"/>
  <c r="N91" i="23"/>
  <c r="M116" i="23" l="1"/>
  <c r="N116" i="23"/>
  <c r="M117" i="23"/>
  <c r="N117" i="23"/>
  <c r="M118" i="23"/>
  <c r="N118" i="23"/>
  <c r="M119" i="23"/>
  <c r="N119" i="23"/>
  <c r="M120" i="23"/>
  <c r="N120" i="23"/>
  <c r="M85" i="23"/>
  <c r="N85" i="23"/>
  <c r="M86" i="23"/>
  <c r="N86" i="23"/>
  <c r="M111" i="23"/>
  <c r="N111" i="23"/>
  <c r="T110" i="23"/>
  <c r="U110" i="23"/>
  <c r="T36" i="23"/>
  <c r="U36" i="23"/>
  <c r="M36" i="23"/>
  <c r="N36" i="23"/>
  <c r="M84" i="23"/>
  <c r="N84" i="23"/>
  <c r="M89" i="23"/>
  <c r="N89" i="23"/>
  <c r="T116" i="23" l="1"/>
  <c r="U116" i="23"/>
  <c r="T117" i="23"/>
  <c r="U117" i="23"/>
  <c r="T118" i="23"/>
  <c r="U118" i="23"/>
  <c r="T119" i="23"/>
  <c r="U119" i="23"/>
  <c r="T120" i="23"/>
  <c r="U120" i="23"/>
  <c r="T121" i="23"/>
  <c r="U121" i="23"/>
  <c r="T122" i="23"/>
  <c r="U122" i="23"/>
  <c r="M121" i="23"/>
  <c r="N121" i="23"/>
  <c r="T132" i="23" l="1"/>
  <c r="U132" i="23"/>
  <c r="M132" i="23"/>
  <c r="N132" i="23"/>
  <c r="T66" i="23"/>
  <c r="U66" i="23"/>
  <c r="T67" i="23"/>
  <c r="U67" i="23"/>
  <c r="T68" i="23"/>
  <c r="U68" i="23"/>
  <c r="T69" i="23"/>
  <c r="U69" i="23"/>
  <c r="T70" i="23"/>
  <c r="U70" i="23"/>
  <c r="T71" i="23"/>
  <c r="U71" i="23"/>
  <c r="T72" i="23"/>
  <c r="U72" i="23"/>
  <c r="T73" i="23"/>
  <c r="U73" i="23"/>
  <c r="T74" i="23"/>
  <c r="U74" i="23"/>
  <c r="T75" i="23"/>
  <c r="U75" i="23"/>
  <c r="T76" i="23"/>
  <c r="U76" i="23"/>
  <c r="T77" i="23"/>
  <c r="U77" i="23"/>
  <c r="T78" i="23"/>
  <c r="U78" i="23"/>
  <c r="T79" i="23"/>
  <c r="U79" i="23"/>
  <c r="T80" i="23"/>
  <c r="U80" i="23"/>
  <c r="T20" i="23"/>
  <c r="U20" i="23"/>
  <c r="T21" i="23"/>
  <c r="U21" i="23"/>
  <c r="T22" i="23"/>
  <c r="U22" i="23"/>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105" i="23"/>
  <c r="U105" i="23"/>
  <c r="T106" i="23"/>
  <c r="U106" i="23"/>
  <c r="T107" i="23"/>
  <c r="U107" i="23"/>
  <c r="T108" i="23"/>
  <c r="U108" i="23"/>
  <c r="T109" i="23"/>
  <c r="U109" i="23"/>
  <c r="T111" i="23"/>
  <c r="U111" i="23"/>
  <c r="T112" i="23"/>
  <c r="U112" i="23"/>
  <c r="T113" i="23"/>
  <c r="U113" i="23"/>
  <c r="T114" i="23"/>
  <c r="U114" i="23"/>
  <c r="T115" i="23"/>
  <c r="U115" i="23"/>
  <c r="T123" i="23"/>
  <c r="U123" i="23"/>
  <c r="T124" i="23"/>
  <c r="U124" i="23"/>
  <c r="T125" i="23"/>
  <c r="U125" i="23"/>
  <c r="T127" i="23"/>
  <c r="U127" i="23"/>
  <c r="T128" i="23"/>
  <c r="U128" i="23"/>
  <c r="T129" i="23"/>
  <c r="U129" i="23"/>
  <c r="T130" i="23"/>
  <c r="U130" i="23"/>
  <c r="T131" i="23"/>
  <c r="U131" i="23"/>
  <c r="T37" i="23"/>
  <c r="U37" i="23"/>
  <c r="T38" i="23"/>
  <c r="U38" i="23"/>
  <c r="T39" i="23"/>
  <c r="U39" i="23"/>
  <c r="T40" i="23"/>
  <c r="U40" i="23"/>
  <c r="T41" i="23"/>
  <c r="U41" i="23"/>
  <c r="T42" i="23"/>
  <c r="U42" i="23"/>
  <c r="T43" i="23"/>
  <c r="U43" i="23"/>
  <c r="T44" i="23"/>
  <c r="U44" i="23"/>
  <c r="T45" i="23"/>
  <c r="U45" i="23"/>
  <c r="T46" i="23"/>
  <c r="U46" i="23"/>
  <c r="T47" i="23"/>
  <c r="U47" i="23"/>
  <c r="T48" i="23"/>
  <c r="U48" i="23"/>
  <c r="T49" i="23"/>
  <c r="U49" i="23"/>
  <c r="T50" i="23"/>
  <c r="U50" i="23"/>
  <c r="T51" i="23"/>
  <c r="U51" i="23"/>
  <c r="T52" i="23"/>
  <c r="U52" i="23"/>
  <c r="T53" i="23"/>
  <c r="U53" i="23"/>
  <c r="T54" i="23"/>
  <c r="U54" i="23"/>
  <c r="T55" i="23"/>
  <c r="U55" i="23"/>
  <c r="T56" i="23"/>
  <c r="U56" i="23"/>
  <c r="T57" i="23"/>
  <c r="U57" i="23"/>
  <c r="T58" i="23"/>
  <c r="U58" i="23"/>
  <c r="T59" i="23"/>
  <c r="U59" i="23"/>
  <c r="T60" i="23"/>
  <c r="U60" i="23"/>
  <c r="T61" i="23"/>
  <c r="U61" i="23"/>
  <c r="T62" i="23"/>
  <c r="U62" i="23"/>
  <c r="T63" i="23"/>
  <c r="U63" i="23"/>
  <c r="T64" i="23"/>
  <c r="U64" i="23"/>
  <c r="N131" i="23" l="1"/>
  <c r="M131" i="23"/>
  <c r="M114" i="23"/>
  <c r="N114" i="23"/>
  <c r="M127" i="23"/>
  <c r="N127" i="23"/>
  <c r="M128" i="23"/>
  <c r="N128" i="23"/>
  <c r="M129" i="23"/>
  <c r="N129" i="23"/>
  <c r="M130" i="23"/>
  <c r="N130" i="23"/>
  <c r="N33" i="23"/>
  <c r="M33" i="23"/>
  <c r="N32" i="23"/>
  <c r="M32" i="23"/>
  <c r="N31" i="23"/>
  <c r="M31" i="23"/>
  <c r="N30" i="23"/>
  <c r="M30" i="23"/>
  <c r="N29" i="23"/>
  <c r="M29" i="23"/>
  <c r="N28" i="23"/>
  <c r="M28" i="23"/>
  <c r="N124" i="23" l="1"/>
  <c r="M124" i="23"/>
  <c r="N123" i="23"/>
  <c r="M123" i="23"/>
  <c r="N122" i="23"/>
  <c r="M122" i="23"/>
  <c r="N115" i="23"/>
  <c r="M115" i="23"/>
  <c r="M98" i="23" l="1"/>
  <c r="N98" i="23"/>
  <c r="M52" i="23" l="1"/>
  <c r="N52" i="23"/>
  <c r="M53" i="23"/>
  <c r="N53" i="23"/>
  <c r="M54" i="23"/>
  <c r="N54" i="23"/>
  <c r="M55" i="23"/>
  <c r="N55" i="23"/>
  <c r="M37" i="23"/>
  <c r="M38" i="23"/>
  <c r="N38" i="23"/>
  <c r="M39" i="23"/>
  <c r="N39" i="23"/>
  <c r="M40" i="23"/>
  <c r="N40" i="23"/>
  <c r="M41" i="23"/>
  <c r="N41" i="23"/>
  <c r="M42" i="23"/>
  <c r="N42" i="23"/>
  <c r="M43" i="23"/>
  <c r="N43" i="23"/>
  <c r="M44" i="23"/>
  <c r="N44" i="23"/>
  <c r="M45" i="23"/>
  <c r="N45" i="23"/>
  <c r="M46" i="23"/>
  <c r="N46" i="23"/>
  <c r="M47" i="23"/>
  <c r="N47" i="23"/>
  <c r="M48" i="23"/>
  <c r="N48" i="23"/>
  <c r="M49" i="23"/>
  <c r="N49" i="23"/>
  <c r="M50" i="23"/>
  <c r="N50" i="23"/>
  <c r="M51" i="23"/>
  <c r="N51" i="23"/>
  <c r="M56" i="23"/>
  <c r="N56" i="23"/>
  <c r="M57" i="23"/>
  <c r="N57" i="23"/>
  <c r="M58" i="23"/>
  <c r="N58" i="23"/>
  <c r="M59" i="23"/>
  <c r="N59" i="23"/>
  <c r="M60" i="23"/>
  <c r="N60" i="23"/>
  <c r="M61" i="23"/>
  <c r="N61" i="23"/>
  <c r="M69" i="23"/>
  <c r="N69" i="23"/>
  <c r="M70" i="23"/>
  <c r="N70" i="23"/>
  <c r="M71" i="23"/>
  <c r="N71" i="23"/>
  <c r="M72" i="23"/>
  <c r="N72" i="23"/>
  <c r="M73" i="23"/>
  <c r="N73" i="23"/>
  <c r="M74" i="23"/>
  <c r="N74" i="23"/>
  <c r="M75" i="23"/>
  <c r="N75" i="23"/>
  <c r="M76" i="23"/>
  <c r="N76" i="23"/>
  <c r="M77" i="23"/>
  <c r="N77" i="23"/>
  <c r="M78" i="23"/>
  <c r="N78" i="23"/>
  <c r="M79" i="23"/>
  <c r="N79" i="23"/>
  <c r="M80" i="23"/>
  <c r="N80" i="23"/>
  <c r="M20" i="23"/>
  <c r="N20" i="23"/>
  <c r="M21" i="23"/>
  <c r="N21" i="23"/>
  <c r="M22" i="23"/>
  <c r="N22" i="23"/>
  <c r="M23" i="23"/>
  <c r="N23" i="23"/>
  <c r="M24" i="23"/>
  <c r="N24" i="23"/>
  <c r="M25" i="23"/>
  <c r="N25" i="23"/>
  <c r="M26" i="23"/>
  <c r="N26" i="23"/>
  <c r="M27" i="23"/>
  <c r="N27" i="23"/>
  <c r="M34" i="23"/>
  <c r="N34" i="23"/>
  <c r="M35" i="23"/>
  <c r="N35" i="23"/>
  <c r="M99" i="23"/>
  <c r="N99" i="23"/>
  <c r="M100" i="23"/>
  <c r="N100" i="23"/>
  <c r="M101" i="23"/>
  <c r="N101" i="23"/>
  <c r="M102" i="23"/>
  <c r="N102" i="23"/>
  <c r="M112" i="23"/>
  <c r="N112" i="23"/>
  <c r="M113" i="23"/>
  <c r="N113" i="23"/>
  <c r="T65" i="23" l="1"/>
  <c r="U65" i="23"/>
  <c r="N103" i="23"/>
  <c r="N104" i="23"/>
  <c r="M105" i="23"/>
  <c r="M104" i="23" l="1"/>
  <c r="M103" i="23"/>
  <c r="N105" i="23" l="1"/>
</calcChain>
</file>

<file path=xl/comments1.xml><?xml version="1.0" encoding="utf-8"?>
<comments xmlns="http://schemas.openxmlformats.org/spreadsheetml/2006/main">
  <authors>
    <author>tc={25987E83-8DE8-4BB8-9658-2B0277C8C2D6}</author>
  </authors>
  <commentList>
    <comment ref="C9"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incluir columna riesgo</t>
        </r>
      </text>
    </comment>
  </commentList>
</comments>
</file>

<file path=xl/sharedStrings.xml><?xml version="1.0" encoding="utf-8"?>
<sst xmlns="http://schemas.openxmlformats.org/spreadsheetml/2006/main" count="3219" uniqueCount="994">
  <si>
    <t>Puesto de Trabajo</t>
  </si>
  <si>
    <t>Identificación de factores de Riesgo</t>
  </si>
  <si>
    <t>Espacio Confinado</t>
  </si>
  <si>
    <t>Carga suspendida o izaje</t>
  </si>
  <si>
    <t>Excavaciones profundas</t>
  </si>
  <si>
    <t>Exposición temperaturas extremas</t>
  </si>
  <si>
    <t>Herramientas y/o equipos energizados o intervención eléctrica</t>
  </si>
  <si>
    <t>Herramientas y/o equipos con partes en movimiento</t>
  </si>
  <si>
    <t>Conducción de vehiculos</t>
  </si>
  <si>
    <t>Proyección de partículas y/o Herramientas cortantes</t>
  </si>
  <si>
    <t>Materiales con asbesto</t>
  </si>
  <si>
    <t>Sustancias que puedan causar dermatitis</t>
  </si>
  <si>
    <t>Altura Geografica</t>
  </si>
  <si>
    <t>Altura física</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</si>
  <si>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</si>
  <si>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</si>
  <si>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</si>
  <si>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</si>
  <si>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</si>
  <si>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</si>
  <si>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</si>
  <si>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</si>
  <si>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</si>
  <si>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Rut</t>
  </si>
  <si>
    <t>N° de adherente</t>
  </si>
  <si>
    <t xml:space="preserve">Dirección </t>
  </si>
  <si>
    <t>Comuna</t>
  </si>
  <si>
    <t>Fecha de elaboración</t>
  </si>
  <si>
    <t>Caida de Altura</t>
  </si>
  <si>
    <t>Riesgos Criticos</t>
  </si>
  <si>
    <t>Atrapamiento</t>
  </si>
  <si>
    <t>Cortes por objetos/herramientas cortopunzantes</t>
  </si>
  <si>
    <t>Caida de Objetos</t>
  </si>
  <si>
    <t>Contacto con animales y/o insectos</t>
  </si>
  <si>
    <t>Contactos eléctricos directos baja tensión</t>
  </si>
  <si>
    <t>Contactos eléctricos directos alta tensión</t>
  </si>
  <si>
    <t>Contactos eléctricos indirectos baja tensión</t>
  </si>
  <si>
    <t>Contactos eléctricos indirectos alta tensión</t>
  </si>
  <si>
    <t>Contacto con sustancias causticas o corrosivas</t>
  </si>
  <si>
    <t>Contacto con otras sustancias químicas</t>
  </si>
  <si>
    <t>Proyección de fragmentos y/o partículas</t>
  </si>
  <si>
    <t>Explosiones</t>
  </si>
  <si>
    <t>Emergencias</t>
  </si>
  <si>
    <t>Incendios</t>
  </si>
  <si>
    <t>Exposición a ambientes con deficiencia de oxigeno</t>
  </si>
  <si>
    <t>Exposición a calor</t>
  </si>
  <si>
    <t>Exposición a frio</t>
  </si>
  <si>
    <t>FAMILIA RIESGO</t>
  </si>
  <si>
    <t>Caída de personas</t>
  </si>
  <si>
    <t>RIESGO ESPECÍFICO</t>
  </si>
  <si>
    <t>DEFINICIÓN</t>
  </si>
  <si>
    <t>Caída que se produce en el mismo plano de sustentación, por ejemplo: caídas en lugares de tránsito o superficies de trabajo, caídas sobre o contra objetos.</t>
  </si>
  <si>
    <t>Caídas al mismo nivel</t>
  </si>
  <si>
    <t>Caídas a distinto nivel</t>
  </si>
  <si>
    <t>Caída a un plano inferior de sustentación desde una altura no superior a 1,8 m, (incluye caídas en profundidades no mayores a 1,8 m en excavaciones, agujeros, zanjas, etc.).</t>
  </si>
  <si>
    <t>Caídas de altura</t>
  </si>
  <si>
    <t>Caídas al agua</t>
  </si>
  <si>
    <t>Caída a un plano inferior de sustentación, desde una altura superior a 1,8 m. Caídas desde alturas (incluye caídas en profundidades mayores a 1,8 m.).</t>
  </si>
  <si>
    <t>Contacto con objetos</t>
  </si>
  <si>
    <t>Enganche o aprisionamiento del cuerpo, o parte de éste, por mecanismos de las máquinas, objetos, piezas, materiales, equipos o vehículos que han perdido si estabilidad.</t>
  </si>
  <si>
    <t>Caída de objetos</t>
  </si>
  <si>
    <t>Cortes por objetos / herramientas cortopunzantes</t>
  </si>
  <si>
    <t>Choque contra objetos</t>
  </si>
  <si>
    <t>Caída de elementos que golpean al cuerpo, por ejemplo, materiales, herramientas, estructuras, etc.</t>
  </si>
  <si>
    <t>Cortes y/o punzadas generadas en parte del cuerpo debido al contacto de éste con objetos cortantes, punzantes y/o abrasivos.</t>
  </si>
  <si>
    <t>Contacto con seres vivos</t>
  </si>
  <si>
    <t>Contacto con personas</t>
  </si>
  <si>
    <t>Lesiones recibidas en el cuerpo, o parte de éste (agresiones, patadas, mordiscos, etc.) debido a la acción de otras personas.</t>
  </si>
  <si>
    <t>Contacto con animales</t>
  </si>
  <si>
    <t>Lesiones recibidas en el cuerpo, o parte de éste (arañazos, patadas, mordiscos, etc.) debido a la interacción con animales y/o insectos.</t>
  </si>
  <si>
    <t>Contactos térmicos</t>
  </si>
  <si>
    <t>Contactos térmicos por calor</t>
  </si>
  <si>
    <t>Contactos térmicos por frío</t>
  </si>
  <si>
    <t>Acción y efecto de hacer contacto físico con superficies o productos calientes.</t>
  </si>
  <si>
    <t>Acción y efecto de hacer contacto físico con superficies o productos fríos.</t>
  </si>
  <si>
    <t>Contacto con energía eléctrica</t>
  </si>
  <si>
    <t>Es todo contacto directo de las personas con partes activas en tensión (trabajando con tensiones menores a 1000 volts)</t>
  </si>
  <si>
    <t>Es todo contacto directo de las personas con partes activas en tensión (trabajando con tensiones mayores a 1000 volts)</t>
  </si>
  <si>
    <t>Es todo contacto de las personas con masas puestas accidentalmente en tensión (trabajando con tensiones menores a 1000 volts)</t>
  </si>
  <si>
    <t>Es todo contacto de las personas con masas puestas accidentalmente en tensión (trabajando con tensiones mayores a 1000 volts)</t>
  </si>
  <si>
    <t>Contacto con sustancias químicas</t>
  </si>
  <si>
    <t>Contacto con sustancias cáusticas y/o corrosivas</t>
  </si>
  <si>
    <t>Contacto con elementos que se proyectan</t>
  </si>
  <si>
    <t>Liberación brusca de gran cantidad de energía que produce un incremento violento y rápido de la presión, con desprendimiento de calor, luz y gases, teniendo su origen en transformaciones químicas y/o físicas</t>
  </si>
  <si>
    <t>Contacto violento del cuerpo, o una parte de éste, con elementos proyectados como: piezas, fragmentos, partículas o líquido</t>
  </si>
  <si>
    <t>Contacto con/en Vehículos en movimiento</t>
  </si>
  <si>
    <t>Atropellos o golpes con vehículos</t>
  </si>
  <si>
    <t>Choque, colisión o volcamiento</t>
  </si>
  <si>
    <t>Impacto entre un peatón y un vehículo en movimiento</t>
  </si>
  <si>
    <t>Conjunto de condiciones (combustibles, comburentes y fuentes de ignición) cuya conjunción en un momento determinado, pueden originar un fuego incontrolado. Sus efectos son generalmente no deseados, produciendo lesiones personales por el humo (gases tóxicos y latas temperaturas) y daños materiales.</t>
  </si>
  <si>
    <t>Exposición a condiciones atmosféricas extremas</t>
  </si>
  <si>
    <t>Exposición a ambientes con deficiencia de oxígeno</t>
  </si>
  <si>
    <t>Exposición a sustancias químicas tóxicas</t>
  </si>
  <si>
    <t>Exposición de un trabajador a una atmosfera con déficit de oxigeno (concentración de oxigeno inferior al 19,5% en el aire), a presión atmosférica normal.</t>
  </si>
  <si>
    <t>Exposición de un trabajador a una atmosfera con altas concentraciones de químicos provenientes principalmente de la descomposición de materia orgánica (ácido sulfhídrico, monóxido de carbono, anhídrido carbónico, amoníaco, etc.).</t>
  </si>
  <si>
    <t>Exposición a altos niveles de radiación</t>
  </si>
  <si>
    <t>Exposición a radiaciones no ionizantes</t>
  </si>
  <si>
    <t>Exposición de un trabajador a altas dosis de radiaciones no ionizantes (ultravioleta (UV), láser, infrarrojo (IR), microondas, radiofrecuencias, campos de frecuencia extremadamente baja (ELF)), entendiendo dicha exposición como accidente.</t>
  </si>
  <si>
    <t>Exposición a radiaciones ionizantes</t>
  </si>
  <si>
    <t>Exposición de un trabajador a altas dosis de radiaciones ionizantes (rayos x, rayos gamma), entendiendo dicha exposición como accidente</t>
  </si>
  <si>
    <t>Ingesta de sustancias nocivas</t>
  </si>
  <si>
    <t>Otros Riesgos</t>
  </si>
  <si>
    <t>M</t>
  </si>
  <si>
    <t>Permanencia en un ambiente de trabajo con presencia continuada de altos niveles de presión sonora (en forma estable o fluctuante), con la potencialidad de alterar el órgano de la audición.</t>
  </si>
  <si>
    <t>Exposición a ruido</t>
  </si>
  <si>
    <t>Exposición a Vibraciones</t>
  </si>
  <si>
    <t>Exposición a agentes físicos</t>
  </si>
  <si>
    <t>Exposición a agentes químicos</t>
  </si>
  <si>
    <t>Exposición a aerosoles sólidos</t>
  </si>
  <si>
    <t>Exposición a aerosoles líquidos</t>
  </si>
  <si>
    <t>Exposición a gases y vapores</t>
  </si>
  <si>
    <t>Permanencia en un ambiente de trabajo con presencia de partículas líquidas en suspensión como nieblas y rocíos. (Nieblas de ácidos, plaguicidas, etc.)</t>
  </si>
  <si>
    <t>Permanencia en un ambiente de trabajo con presencia de sustancias en estado gaseoso (gases o vapores), tales como: gases anestésicos, acetonas, tolueno, benceno, xileno, etc.</t>
  </si>
  <si>
    <t>Exposición a Calor</t>
  </si>
  <si>
    <t>Exposición a frío</t>
  </si>
  <si>
    <t>Permanencia en un ambiente de trabajo a bajas temperaturas, las cuales pueden generar una disminución de la temperatura corporal interna del trabajador bajo los 36°C.</t>
  </si>
  <si>
    <t>Permanencia en un ambiente de trabajo a altas temperaturas, las cuales pueden generar un aumento de la temperatura corporal interna del trabajador sobre los 38°C.</t>
  </si>
  <si>
    <t>Permanencia en un ambiente de trabajo con presencia de radiaciones electromagnéticas incapaces de producir ionización de manera directa o indirecta a su paso a través de la materia (Rayos visibles, UV de fuentes naturales o artificiales, Laser, Microondas, entre otras).</t>
  </si>
  <si>
    <t>Permanencia en un ambiente de trabajo con presencia de radiaciones electromagnéticas capaces de producir la ionización de manera directa o indirecta en su paso a través de la materia (Rayos X, Rayos Gamma, provenientes de generadores o fuente; entre otras).</t>
  </si>
  <si>
    <t>Exposición a Altas presiones</t>
  </si>
  <si>
    <t>Exposición a Bajas presiones</t>
  </si>
  <si>
    <t>Permanencia en un ambiente de trabajo a presiones superiores a la atmosférica (actividades bajo el nivel del mar (buceo), cámaras hiperbáricas, etc.).</t>
  </si>
  <si>
    <t>Permanencia en un ambiente de trabajo a presiones inferiores a la atmosférica (trabajos a partir de los 3.000 m.s.n.m (altitud geográfica).</t>
  </si>
  <si>
    <t>Exposición a agentes biológicos</t>
  </si>
  <si>
    <t>Transmisión por sangre y fluidos</t>
  </si>
  <si>
    <t>Inoculación de los agentes biológicos (transmisión por sangre y fluidos) en un trabajador con la potencialidad de afectar la salud de éste, a través de pinchazos con agujas u objetos punzantes, cortes, salpicaduras, ingestión, etc.</t>
  </si>
  <si>
    <t>Transmisión aérea, hídrica y por contacto</t>
  </si>
  <si>
    <t>Inoculación de los agentes biológicos (virus, bacterias, parásitos, etc.) que pueden afectar la salud de un trabajador (enfermedades infecciosas y parasitarias agudas o crónicas) generadas por transmisión aérea, por gotas, por contacto o en forma hídrica.</t>
  </si>
  <si>
    <t xml:space="preserve">Manejo o Manipulación Manual de Carga (MMC) o Personas (MMP) </t>
  </si>
  <si>
    <t>Sobrecarga física debido a la manipulación manual de cargas</t>
  </si>
  <si>
    <t>Sobrecarga física debido a la manipulación manual de personas/pacientes</t>
  </si>
  <si>
    <t>Trabajos en que se deben levantar, descender o transportar manualmente objetos de más de 3 kilos. Trabajos en que se deban empujar o arrastrar objetos utilizando 1 o 2 manos.</t>
  </si>
  <si>
    <t>Trabajos en donde se deba realizar manejo manual de personas/pacientes.</t>
  </si>
  <si>
    <t>Tarea donde se involucra a las extremidades superiores (Hombro, brazo, antebrazo, mano), caracterizada por trabajos repetidos o, tareas durante las cuales las mismas acciones de trabajo son repetidas por mas del 50% de la duración de éstas.</t>
  </si>
  <si>
    <t>Sobrecarga Postural debido a Trabajo de pie</t>
  </si>
  <si>
    <t>Sobrecarga Postural debido a Trabajo sentado</t>
  </si>
  <si>
    <t>Sobrecarga Postural debido a Trabajo en cuclillas (agachado)</t>
  </si>
  <si>
    <t>Trabajo en posición bípeda permanente con escasa opción de alternancia postural (Ej. Temporeras, laboratoristas, puestos en líneas de proceso, etc.)</t>
  </si>
  <si>
    <t>Trabajo en posición sentado mantenido por períodos prolongados (Ej. Puestos administrativos, camioneros, operador de maquinaria, conductores de locomoción pública, otros).</t>
  </si>
  <si>
    <t>Sobrecarga Postural debido a Trabajo arrodillado</t>
  </si>
  <si>
    <t>Sobrecarga Postural debido a Tronco inclinado, en torsión o lateralización</t>
  </si>
  <si>
    <t>Sobrecarga Postural debido a Trabajo fuera del alcance funcional</t>
  </si>
  <si>
    <t>Sobrecarga Postural debido a otras posturas</t>
  </si>
  <si>
    <t>Otras posturas no definidas en los ítems anteriores</t>
  </si>
  <si>
    <t>Trabajo que implica apoyo (compresión) directa sobre las rodillas en forma sostenida o permanente (Ej. Mecánicos de mantención, albañil, instaladores de piso, etc.).</t>
  </si>
  <si>
    <t xml:space="preserve">Trabajo con Posturas del tronco fuera del rango neutro o de confort; pudiendo incluir una o más de las siguientes situaciones: Trabajo con inclinación del tronco que se aleja del cuerpo (hacia adelante o hacia atrás, habitualmente acompañado de piernas extendidas); Trabajo con torsión (rotación o giro) del tronco; Trabajos con lateralización del tronco (desviación lateral de la columna). </t>
  </si>
  <si>
    <t>Trabajos que implican estiramiento, extensión, flexión, elevación, rotación o cualquier otro movimiento de extremidades (superiores e inferiores) producto de la operación de elementos que se encuentran fuera del alcance funcional. (Ej. Limpiador de vidrios, reponedor, carpinteros, andamieros, pintores, mucamas, otros).</t>
  </si>
  <si>
    <t>Riesgos Psicosociales Laborales</t>
  </si>
  <si>
    <t>Apoyo social en la empresa y calidad de liderazgo.</t>
  </si>
  <si>
    <t>Compensaciones.</t>
  </si>
  <si>
    <t>Exigencias psicológicas en el trabajo.</t>
  </si>
  <si>
    <t>Trabajo activo y desarrollo de habilidades.</t>
  </si>
  <si>
    <t>Doble presencia.</t>
  </si>
  <si>
    <t>Se puede hacer equivalente a la dimensión "recompensas" del modelo DER de Siegrist, permitiendo medir el desbalance esfuerzo-recomensa, así como el control de estatus (estabilidad del empleo, cambios no deseados).</t>
  </si>
  <si>
    <t>En esencia se trata de la autonomía del trabajador (cuánto puede decidir sobre horarios, ritmo, métodos, variedad, iniciativa, calidad). Se puede equiparar a la dimensión "control" del modelo DCAS.</t>
  </si>
  <si>
    <t>Esta dimensión es equivalente a la de "apoyo social" en el modelo DCAS. Es moderadora de los efectos de las dos anteriores. También contiene elementos de liderazgo.</t>
  </si>
  <si>
    <t>Exposición a Radiaciones Ionizantes</t>
  </si>
  <si>
    <t>Exposición a Radiaciones No Ionizantes</t>
  </si>
  <si>
    <t>Trabajo_repetitivo_de_la_extremidad_superior</t>
  </si>
  <si>
    <t>Trabajo repetitivo de la extremidad superior</t>
  </si>
  <si>
    <t>Sobrecarga Postural
postura mantenida y/o forzada</t>
  </si>
  <si>
    <t>Caída a un curso de agua natural, o bien al interior de una estructura que contiene agua.</t>
  </si>
  <si>
    <t>Levantamiento de procesos operativos y de apoyo</t>
  </si>
  <si>
    <t>Tipo operacional/apoyo</t>
  </si>
  <si>
    <t xml:space="preserve">Nombre Actividades </t>
  </si>
  <si>
    <t>Tarea</t>
  </si>
  <si>
    <t xml:space="preserve">N° Trabajadores </t>
  </si>
  <si>
    <t>F</t>
  </si>
  <si>
    <t>Peligro (GEMA)</t>
  </si>
  <si>
    <t>Riesgo Asociado</t>
  </si>
  <si>
    <t>¿Es Crítico?</t>
  </si>
  <si>
    <t>Posible daño(s)</t>
  </si>
  <si>
    <t>Magnitud del riesgo</t>
  </si>
  <si>
    <t>Probabilidad (P)</t>
  </si>
  <si>
    <t>Consecuencia (C)</t>
  </si>
  <si>
    <t>Identificación de peligros y riesgos asociados</t>
  </si>
  <si>
    <t>Clasificación del riesgo</t>
  </si>
  <si>
    <t>Evaluación de riesgos de SST.</t>
  </si>
  <si>
    <t>Análisis de riesgo inicial MR=PxC</t>
  </si>
  <si>
    <t>Análisis de riesgo residual MR=PxC</t>
  </si>
  <si>
    <t xml:space="preserve">Responsables de ejecutar los Controles  </t>
  </si>
  <si>
    <t>Plazos</t>
  </si>
  <si>
    <t>ETAPA II</t>
  </si>
  <si>
    <t>ETAPA I</t>
  </si>
  <si>
    <t>ETAPA III</t>
  </si>
  <si>
    <t xml:space="preserve">Determinación y aplicación de controles. </t>
  </si>
  <si>
    <t>ETAPA V</t>
  </si>
  <si>
    <t>Encuentro violento del cuerpo, o de una parte de éste, con uno o varios objetos, estén éstos en movimiento o no.</t>
  </si>
  <si>
    <t>Acción y efecto de tocar sustancias y productos cáusticos y/o corrosivos que puedan producir reacciones alérgicas y/o lesiones externas a la piel</t>
  </si>
  <si>
    <t>Acción y efecto de tocar sustancias y productos sin efectos cáusticos y/o corrosivos que puedan producir reacciones alérgicas y/o lesiones externas a la piel</t>
  </si>
  <si>
    <t>Lesiones generadas en el cuerpo de un conductor o pasajero de un vehículo cuando éste se vuelca o impacta con otro vehículo y/o estructura externa</t>
  </si>
  <si>
    <t>Ingesta de sustancias nocivas que puedan alterar la salud de un trabajador (alimentos en mal estado, venenos, sustancias químicas, etc.).</t>
  </si>
  <si>
    <t>Son aquellos riesgos de accidente que, a juicio del evaluador, no han sido descritos en ninguno de los ítems anteriores</t>
  </si>
  <si>
    <t>Permanencia en un ambiente de trabajo con presencia de partículas sólidas en suspensión como polvos, fibras y humos. (Sílice, polvo de harina, fibras, humos de soldadura, etc.)</t>
  </si>
  <si>
    <t>Permanencia en un ambiente de trabajo con presencia de energía vibratoria que se transfiere al cuerpo humano en forma global (cuerpo completo) o al componente mano-brazo, el cual actúa como receptor de energía mecánica.</t>
  </si>
  <si>
    <t>Trabajo que implica flexionar (doblar) las rodillas al máximo y sostener esta posición durante tiempos prolongados (Ej. Mecánicos, electricistas, mucamas, etc.).</t>
  </si>
  <si>
    <t>Hay elementos tanto cualitativos (exigencias emocionales, creativas, sensoriales) como cuantitativas(cantidad y ritmo de trabajo, distribución del trabajo). Contiene la dimensión "demanda" del modelo DCAS y la dimensión "esfuerzo" del modelo DER, aunque las rebasa.</t>
  </si>
  <si>
    <t>Mide la preocupación por cumplir con las tareas domésticas, además de las tareas propias del trabajo. Se puede hacer parcialmente equivalente a lo que algunos autores llaman "interferencia trabajo familia".</t>
  </si>
  <si>
    <t xml:space="preserve">Anexo N°3 Listado de Riesgos Propuestos por la Autoridad Sanitaria (ISP) </t>
  </si>
  <si>
    <t>Razón Social</t>
  </si>
  <si>
    <t>Región</t>
  </si>
  <si>
    <t>Número de trabajadores</t>
  </si>
  <si>
    <t xml:space="preserve">Nombre responsable </t>
  </si>
  <si>
    <t>Fecha elaboración</t>
  </si>
  <si>
    <t>Fecha actualización</t>
  </si>
  <si>
    <t xml:space="preserve">Nombre quién Aprueba </t>
  </si>
  <si>
    <t xml:space="preserve">Nombre quién Revisa </t>
  </si>
  <si>
    <t>rev 00</t>
  </si>
  <si>
    <t>Rutinaria / No Rutinaria</t>
  </si>
  <si>
    <t>R</t>
  </si>
  <si>
    <t>CONSECUENCIA</t>
  </si>
  <si>
    <t>PROBABILIDAD</t>
  </si>
  <si>
    <t>Probabilidad de ocurrencia (P)</t>
  </si>
  <si>
    <t>Nivel de Exposición (E)
(Tiempo para posible enfermedad)</t>
  </si>
  <si>
    <t>Improbable que ocurra un accidente con lesión</t>
  </si>
  <si>
    <t>Posible que ocurra un incidente con lesión. Alguna vez ha ocurrido en la organización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</si>
  <si>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Probable que ocurra un incidente con lesión. Ocurre algunas veces en el año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</si>
  <si>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Muy probable que ocurra un incidente con lesión y a ocurrido de manera frecuente (la organización debe definir una cantidad de veces que puede ocurrir un incidente de este tipo en un período de tiempo y fijarla como estándar, considerando el tiempo de exposición al peligro y los antecedentes históricos de incidentes ocurridos).</t>
  </si>
  <si>
    <t>ALTO</t>
  </si>
  <si>
    <t>MEDIO</t>
  </si>
  <si>
    <t>BAJA</t>
  </si>
  <si>
    <t>INSIGNIFICANTE</t>
  </si>
  <si>
    <t>Improbable de adquirir una enfermedad profesional. 
Sin exposición a agentes nocivos, según evaluación cualitativa del Organismo Administrador de Ley N° 16744.</t>
  </si>
  <si>
    <t>Probabilidad baja de adquirir una enfermedad profesional.
Exposición a agentes nocivos.</t>
  </si>
  <si>
    <t>Probabilidad media de adquirir una enfermedad profesional.</t>
  </si>
  <si>
    <t>Alta probabilidad de adquirir una enfermedad profesional.</t>
  </si>
  <si>
    <t>CONSECUENCIA (C)</t>
  </si>
  <si>
    <t>Incidentes sin lesiones importantes. Atención de primeros auxilios, no requiere reposo.</t>
  </si>
  <si>
    <t>SEVERIDAD DEL DAÑO (S)
(Enfermedad Profesional)</t>
  </si>
  <si>
    <t>No se produce enfermedad profesional</t>
  </si>
  <si>
    <t xml:space="preserve">Descriptor     </t>
  </si>
  <si>
    <t>Incidentes con lesiones (accidentes con tiempo perdido, que genera incapacidad temporal).</t>
  </si>
  <si>
    <t>Alteraciones a la salud reversibles.</t>
  </si>
  <si>
    <t>Incidentes con lesiones graves con invalidez parcial</t>
  </si>
  <si>
    <t>Licencias médicas por enfermedad profesional.</t>
  </si>
  <si>
    <t>Incidentes con lesión muy grave o mortal (invalidez total / muerte).
Incidentes que generan accidentes graves y/o fatales.</t>
  </si>
  <si>
    <t>Fatalidad o incapacidad permanente por lesión enfermedad profesional.</t>
  </si>
  <si>
    <t>INACEPTABLE</t>
  </si>
  <si>
    <t>MODERADO</t>
  </si>
  <si>
    <t>ACEPTABLE</t>
  </si>
  <si>
    <t>MAGNITUD DEL RIESGO</t>
  </si>
  <si>
    <t>CLASIFICACIÓN DEL RIESGO</t>
  </si>
  <si>
    <t>CONTROLES</t>
  </si>
  <si>
    <t>32 a 64</t>
  </si>
  <si>
    <t>8 a 16</t>
  </si>
  <si>
    <t>Se deben aplicar las medidas de control propuestas. Se debe monitorear y evaluar su efectividad.</t>
  </si>
  <si>
    <t>1 a 4</t>
  </si>
  <si>
    <t>No se requieren controles adicionales a los existentes.
Se pueden realizar las actividades/tareas cumpliendo las medidas de control dispuestas.</t>
  </si>
  <si>
    <t>Se considerará como riesgo inaceptable aquel que tenga un valor 8 en Consecuencia y/o Severidad.
La tarea no se puede ejecutar sin antes aplicar controles que reduzcan la probabilidad y/o severidad y/o consecuencia y/o la exposición.</t>
  </si>
  <si>
    <t>VALORIZACIÓN DEL RIESGO</t>
  </si>
  <si>
    <t>Psicosociales</t>
  </si>
  <si>
    <t>Conducción de vehículos</t>
  </si>
  <si>
    <t xml:space="preserve"> </t>
  </si>
  <si>
    <t>Fallas por antigüedad (fatiga de materiales)</t>
  </si>
  <si>
    <t>Fallas por mala, nula o deficiente mantención mecánica</t>
  </si>
  <si>
    <t>Malas condiciones de las vías de tránsito peatonal por veredas defectuosas</t>
  </si>
  <si>
    <t>Malas condiciones de las vías de tránsito (pavimento en mal estado)</t>
  </si>
  <si>
    <t>Malas condiciones de las vías de desplazamiento por trazado o cruces peligrosos</t>
  </si>
  <si>
    <t>Señalización ausente o deficiente</t>
  </si>
  <si>
    <t>Conducción en zonas donde se almacenan productos o sustancias peligrosas</t>
  </si>
  <si>
    <t xml:space="preserve">Conducción en zonas con espacio reducido </t>
  </si>
  <si>
    <t>Cuesta o barranco</t>
  </si>
  <si>
    <t>Condiciones climáticas adversas: Fuerte viento</t>
  </si>
  <si>
    <t>Condiciones climáticas adversas: Lluvia Intensa</t>
  </si>
  <si>
    <t>Problemas de visibilidad</t>
  </si>
  <si>
    <t>Apedreamientos</t>
  </si>
  <si>
    <t>Atentados</t>
  </si>
  <si>
    <t>Conducir a exceso de velocidad</t>
  </si>
  <si>
    <t>Otros conductores que no respetan señalizaciones</t>
  </si>
  <si>
    <t>Conducir en condiciones físicas deficientes, sueño, fatiga</t>
  </si>
  <si>
    <t>Inexistencia de cruces y trazados</t>
  </si>
  <si>
    <t xml:space="preserve">Conducción en calles resbaladizas y húmedas </t>
  </si>
  <si>
    <t>Conducción en días conflictivos</t>
  </si>
  <si>
    <t>Incremento del riesgo por conducción en la noche</t>
  </si>
  <si>
    <t>Detención repentina del vehículo de adelante</t>
  </si>
  <si>
    <t>Conductor de adelante no hace señales y vira repentinamente</t>
  </si>
  <si>
    <t>Estando detenido, el vehículo de adelante retrocede inesperadamente</t>
  </si>
  <si>
    <t>Adelantamiento</t>
  </si>
  <si>
    <t>Carguío de Combustible: Inflamación de combustible</t>
  </si>
  <si>
    <t>Carguío de Combustible: Sobrecargar capacidad de estanque</t>
  </si>
  <si>
    <t>Falla de frenos</t>
  </si>
  <si>
    <t>Patinazo</t>
  </si>
  <si>
    <t>Incendio del vehículo</t>
  </si>
  <si>
    <t>Parada de motor en cruce ferroviario</t>
  </si>
  <si>
    <t>Falta de focos</t>
  </si>
  <si>
    <t>Rotura de parabrisas</t>
  </si>
  <si>
    <t>Encandilamiento</t>
  </si>
  <si>
    <t>Acelerador trabado</t>
  </si>
  <si>
    <t>Alzamiento de tapa de capot</t>
  </si>
  <si>
    <t>Sismo y/o terremoto</t>
  </si>
  <si>
    <t>Maremoto</t>
  </si>
  <si>
    <t>Conducir mas de 5 horas continuas</t>
  </si>
  <si>
    <t>No respetar distancia de seguimiento respecto de otros vehículos</t>
  </si>
  <si>
    <t>Falta de conocimientos e información</t>
  </si>
  <si>
    <t>Falta de habilidades en la conducción</t>
  </si>
  <si>
    <t>Actitudes y conductas inseguras</t>
  </si>
  <si>
    <t>Consumo de alcohol y/o drogas</t>
  </si>
  <si>
    <t>Distracciones al volante</t>
  </si>
  <si>
    <t>Conductores a exceso de velocidad</t>
  </si>
  <si>
    <t xml:space="preserve">mal estado de los neumáticos
</t>
  </si>
  <si>
    <t>Defectos de iluminación</t>
  </si>
  <si>
    <t>Obras en las vías de desplazamiento</t>
  </si>
  <si>
    <t>Presencia de hielo y escarcha en la vía de desplazamiento</t>
  </si>
  <si>
    <t>Insuficiente información/formación al trabajador</t>
  </si>
  <si>
    <t>Trabajo a turno nocturno</t>
  </si>
  <si>
    <t xml:space="preserve">Tensión generada por urgencias del servicio
</t>
  </si>
  <si>
    <t xml:space="preserve">Reventón de un neumático </t>
  </si>
  <si>
    <t>Mal estado del vehículo</t>
  </si>
  <si>
    <t>Espejos mal orientados</t>
  </si>
  <si>
    <t>Vehículo no cuenta con autorización para transporte de mercancías peligrosas</t>
  </si>
  <si>
    <t>Conductor estresado por factores psicosociales del trabajo</t>
  </si>
  <si>
    <t>Uso de vestimenta inadecuada para la conducción</t>
  </si>
  <si>
    <t xml:space="preserve">Cruce o presencia de animales sueltos </t>
  </si>
  <si>
    <t>Mucho polvo en el ambiente / Tormentas de arena</t>
  </si>
  <si>
    <t xml:space="preserve">Imprudencia de terceros conductores </t>
  </si>
  <si>
    <t>Agresiones por parte de antisociales</t>
  </si>
  <si>
    <t>disturbio social</t>
  </si>
  <si>
    <t xml:space="preserve">Desplazamiento por superficies inestables </t>
  </si>
  <si>
    <t>Camino con muchas curvas o con curvas peligrosas</t>
  </si>
  <si>
    <t>Superficie de desplazamiento no suficientemente firme o estable</t>
  </si>
  <si>
    <t xml:space="preserve">Entorno con falta de orden </t>
  </si>
  <si>
    <t>Nivel de atención continuada en la conducción</t>
  </si>
  <si>
    <t xml:space="preserve">Sobreesfuerzo y conducción nocturna, etc. </t>
  </si>
  <si>
    <t>Falta de tiempo / control de ritmo de trabajo</t>
  </si>
  <si>
    <t xml:space="preserve">El ritmo de trabajo está condicionado por causas externas
</t>
  </si>
  <si>
    <t>Mercancía peligrosa no identificada/etiquetada</t>
  </si>
  <si>
    <t>Turnos de trabajo muy extensos</t>
  </si>
  <si>
    <t>Alzamiento de tapa de capó</t>
  </si>
  <si>
    <t>Mal estado de los neumáticos</t>
  </si>
  <si>
    <t>Problemas de frenos y dirección</t>
  </si>
  <si>
    <t>Habitáculo de conductor no se adapta a las características del ocupante</t>
  </si>
  <si>
    <t>Habitáculo no ajustable a características de usuario, no permite una postura de trabajo correcta</t>
  </si>
  <si>
    <t>Falta de orden y elementos mantenidos en el piso o en lugares inadecuados dentro de la cabina</t>
  </si>
  <si>
    <t>Trastornos del sueño y la alimentación</t>
  </si>
  <si>
    <t>Anomalías en las vías</t>
  </si>
  <si>
    <t>Disturbio social</t>
  </si>
  <si>
    <t>Imprudencia de peatones (puede provocar detenciones repentinas de usuarios de las vías)</t>
  </si>
  <si>
    <t>Poca o insuficiente iluminación en el entorno</t>
  </si>
  <si>
    <t>Congestión vehicular (puede generar / aumentar el estrés)</t>
  </si>
  <si>
    <t>Cruce obstruido</t>
  </si>
  <si>
    <t>Ruta con alto nivel de atención requerida</t>
  </si>
  <si>
    <t>Agentes químicos que hacen tóxico el ambiente</t>
  </si>
  <si>
    <t>Conducir más de 5 horas continuas</t>
  </si>
  <si>
    <t>Horas de conducción excesivas</t>
  </si>
  <si>
    <t>Tensión generada por urgencias del servicio</t>
  </si>
  <si>
    <t>El ritmo de trabajo está condicionado por causas externas</t>
  </si>
  <si>
    <t>Transporte de carga que puede provocar inestabilidad o sobreesfuerzo al conductor o a acompañantes</t>
  </si>
  <si>
    <t>Transporte de mercancías potencialmente peligrosas</t>
  </si>
  <si>
    <t>Mercancía deficientemente almacenada y depositada</t>
  </si>
  <si>
    <t>Ritmos de trabajo con tiempos ajustados para efectuar los recorridos y las entregas, etc.</t>
  </si>
  <si>
    <t>Transporte en faenas</t>
  </si>
  <si>
    <t xml:space="preserve">Ventilación insuficiente, problemas con el uso de aire acondicionado etc. </t>
  </si>
  <si>
    <t>Horario trabajo no contempla tiempo suficiente  para comer</t>
  </si>
  <si>
    <t xml:space="preserve">Ventilación insuficiente, problemas con el uso de aire condicionado. Etc. </t>
  </si>
  <si>
    <t>Detención brusca del vehículo en que se desplaza</t>
  </si>
  <si>
    <t>Desplazamiento en transporte público</t>
  </si>
  <si>
    <t>Bicicleta en malas condiciones</t>
  </si>
  <si>
    <t>Desplazamiento Peatonal</t>
  </si>
  <si>
    <t>Imprudencia por parte de  conductores o ciclistas</t>
  </si>
  <si>
    <t xml:space="preserve">Problemas de aptitud o idoneidad del trabajador relacionada con aspectos de salud </t>
  </si>
  <si>
    <t xml:space="preserve">Problemas de aptitud o idoneidad del trabajador relacionada con aspectos de salud  </t>
  </si>
  <si>
    <t>Presencia de aceite en la vía de desplazamiento</t>
  </si>
  <si>
    <t>Manchas aceite en la vía de desplazamiento</t>
  </si>
  <si>
    <t>Actividades que pueden provocar la caída de objetos desde alturas sobre la vía de desplazamiento</t>
  </si>
  <si>
    <t>Vehículo</t>
  </si>
  <si>
    <t>Contactos eléctricos directos o indirectos</t>
  </si>
  <si>
    <t>Calor ambiental intenso</t>
  </si>
  <si>
    <t>Frío ambiental intenso</t>
  </si>
  <si>
    <t>Desplazamiento por alturas geográficas superiores a 3000 msnm.</t>
  </si>
  <si>
    <t>Insuficiente información/formación sobre los peligros al trabajador</t>
  </si>
  <si>
    <t>Tableros y/o  líneas eléctricas en sectores de desplazamiento o trabajo</t>
  </si>
  <si>
    <t>Reventón de una rueda</t>
  </si>
  <si>
    <t>Mal estado de los ruedas</t>
  </si>
  <si>
    <t>Desplazamiento en bicicleta</t>
  </si>
  <si>
    <t>Transporte de Cargas</t>
  </si>
  <si>
    <t>Transporte de Personas</t>
  </si>
  <si>
    <t>Fatiga y/o Somnolencia</t>
  </si>
  <si>
    <t xml:space="preserve">Desplazamiento por calles resbaladizas y húmedas </t>
  </si>
  <si>
    <t>Desplazamiento en días conflictivos</t>
  </si>
  <si>
    <t xml:space="preserve">Desplazamiento por zonas con espacio reducido </t>
  </si>
  <si>
    <t>Desplazamiento a exceso de velocidad</t>
  </si>
  <si>
    <t xml:space="preserve">Desplazamiento por superficies / caminos inestables </t>
  </si>
  <si>
    <t>Mal estado de medio de transporte</t>
  </si>
  <si>
    <t>Condiciones climáticas adversas: Lluvia intensa</t>
  </si>
  <si>
    <t xml:space="preserve">Motocicleta muy pequeña o muy grande para el usuario </t>
  </si>
  <si>
    <t xml:space="preserve">Mal estado de la motocicleta
</t>
  </si>
  <si>
    <t>Transporte de carga que puede provocar desestabilización de vehículo</t>
  </si>
  <si>
    <t xml:space="preserve">Desplazamiento por caminos húmedos y/o resbaladizos </t>
  </si>
  <si>
    <t>Desplazamiento por sector con muy poca iluminación</t>
  </si>
  <si>
    <t>Defectos de iluminación o desplazamiento por sector con muy poca iluminación</t>
  </si>
  <si>
    <t>Deficiente control de  psicofármacos</t>
  </si>
  <si>
    <t>Malas condiciones de las vías de tránsito peatonal por  cruces peatonales poco visibles</t>
  </si>
  <si>
    <t>Uso de teléfono celular sin manos libres y/o en momento y/o lugar inoportuno</t>
  </si>
  <si>
    <t>RIESGO</t>
  </si>
  <si>
    <t>Incendio  en la zona próxima al desplazamiento</t>
  </si>
  <si>
    <t>Explosión en la zona próxima al desplazamiento</t>
  </si>
  <si>
    <t xml:space="preserve">Incendio  en la zona próxima al desplazamiento </t>
  </si>
  <si>
    <t>Inmersión</t>
  </si>
  <si>
    <t>Controles</t>
  </si>
  <si>
    <t xml:space="preserve">1. Capacitación sobre desplazamiento peatonal seguro
2. Entrega ODI
3. Entrega RIOHS
4. Campañas de sensibilización
5. Información sobre prevención de accidentes de tránsito 
</t>
  </si>
  <si>
    <t xml:space="preserve">1. Capacitación sobre desplazamiento peatonal seguro
2. Entrega ODI
3. Entrega RIOHS
4. Campañas de sensibilización
5. Información sobre prevención de accidentes de tránsito 
</t>
  </si>
  <si>
    <t xml:space="preserve">1. Capacitación sobre desplazamiento peatonal seguro
2. Entrega ODI
3. Entrega RIOHS
4. Campañas de sensibilización
5. Información sobre prevención de accidentes de tránsito </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</si>
  <si>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</si>
  <si>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1. Capacitación sobre desplazamiento peatonal seguro
2. Entrega ODI
3. Entrega RIOHS
4. Campañas de sensibilización
5. Información sobre prevención de accidentes de tránsito.
6. Recomendaciones para el desplazamiento seguro bajo condiciones de lluvia intensa</t>
  </si>
  <si>
    <t xml:space="preserve">1. Capacitación sobre desplazamiento peatonal seguro
2. Entrega ODI
3. Entrega RIOHS
4. Campañas de sensibilización
5. Información sobre prevención de accidentes de tránsito
6. Recomendaciones para el desplazamiento durante días conflictivos </t>
  </si>
  <si>
    <t xml:space="preserve">1. Capacitación sobre desplazamiento peatonal seguro
2. Entrega ODI
3. Entrega RIOHS
4. Campañas de sensibilización
5. Información sobre prevención de accidentes de tránsito.
6. Aplicación protocolo de riesgos psicosociales </t>
  </si>
  <si>
    <t xml:space="preserve">1. Capacitación sobre desplazamiento peatonal seguro
2. Entrega ODI
3. Entrega RIOHS
4. Campañas de sensibilización
5. Información sobre prevención de accidentes de tránsito
6. Política de alcohol y drogas </t>
  </si>
  <si>
    <t>1. Aplicación Guía Técnica para Exposición a Hipobaria</t>
  </si>
  <si>
    <t>1. Capacitación sobre desplazamiento peatonal seguro
2. Entrega ODI
3. Entrega RIOHS
4. Campañas de sensibilización
5. Información sobre prevención de accidentes de tránsito.
6. Plan prevención fatiga y/o somnolencia</t>
  </si>
  <si>
    <t xml:space="preserve">Plan de prevención y respuesta ante emergencia </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</si>
  <si>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</si>
  <si>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 xml:space="preserve">Exigencias psicológicas en el trabajo.
</t>
  </si>
  <si>
    <t>1. Pan de seguridad de ruta.
2. Capacitación sobre desplazamiento  seguro en bicicletas.
3. Entrega ODI
4. Entrega RIOHS
5. Campañas de sensibilización
6. Información sobre prevención de accidentes de tránsito</t>
  </si>
  <si>
    <t>Uso de transporte privado</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</si>
  <si>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</si>
  <si>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Consumo de medicamentos con potencial efecto adverso significativo</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</si>
  <si>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</si>
  <si>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</si>
  <si>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</si>
  <si>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</si>
  <si>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</si>
  <si>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</si>
  <si>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</si>
  <si>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</si>
  <si>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</si>
  <si>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</si>
  <si>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</si>
  <si>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</si>
  <si>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</si>
  <si>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</si>
  <si>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</si>
  <si>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</si>
  <si>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</si>
  <si>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</si>
  <si>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</si>
  <si>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Inspección de origen
Guía de despacho</t>
  </si>
  <si>
    <t xml:space="preserve">Inspección de origen
Guía de despacho
HDS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</si>
  <si>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</si>
  <si>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</si>
  <si>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</si>
  <si>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</si>
  <si>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</si>
  <si>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</si>
  <si>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Inspección de origen
guía de despacho
HDS</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</si>
  <si>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</si>
  <si>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</si>
  <si>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Transporte y Desplazamiento en motocicleta</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</si>
  <si>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</si>
  <si>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</si>
  <si>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</si>
  <si>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</si>
  <si>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</si>
  <si>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</si>
  <si>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</si>
  <si>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</si>
  <si>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</si>
  <si>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</si>
  <si>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</si>
  <si>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</si>
  <si>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</si>
  <si>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</si>
  <si>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</si>
  <si>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 xml:space="preserve">Condiciones climáticas adversas: Fuertes ráfagas de viento, viento intenso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</si>
  <si>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</si>
  <si>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</si>
  <si>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</si>
  <si>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</si>
  <si>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</si>
  <si>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</si>
  <si>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</si>
  <si>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</si>
  <si>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</si>
  <si>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</si>
  <si>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</si>
  <si>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</si>
  <si>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</si>
  <si>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</si>
  <si>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</si>
  <si>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</si>
  <si>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</si>
  <si>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</si>
  <si>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</si>
  <si>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</si>
  <si>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</si>
  <si>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</si>
  <si>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</si>
  <si>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Variable</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</si>
  <si>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</si>
  <si>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</si>
  <si>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</si>
  <si>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</si>
  <si>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</si>
  <si>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</si>
  <si>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</si>
  <si>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</si>
  <si>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</si>
  <si>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</si>
  <si>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</si>
  <si>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</si>
  <si>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</si>
  <si>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</si>
  <si>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</si>
  <si>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</si>
  <si>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</si>
  <si>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</si>
  <si>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</si>
  <si>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entorno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</si>
  <si>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</si>
  <si>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</si>
  <si>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</si>
  <si>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</si>
  <si>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</si>
  <si>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</si>
  <si>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</si>
  <si>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</si>
  <si>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</si>
  <si>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</si>
  <si>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</si>
  <si>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</si>
  <si>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</si>
  <si>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</si>
  <si>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</si>
  <si>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</si>
  <si>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</si>
  <si>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</si>
  <si>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</si>
  <si>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</si>
  <si>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</si>
  <si>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</si>
  <si>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</si>
  <si>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</si>
  <si>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Conductor y organización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</si>
  <si>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</si>
  <si>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</si>
  <si>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</si>
  <si>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</si>
  <si>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</si>
  <si>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</si>
  <si>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</si>
  <si>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</si>
  <si>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</si>
  <si>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</si>
  <si>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</si>
  <si>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</si>
  <si>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</si>
  <si>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1. Capacitación sobre desplazamiento peatonal seguro
2. Entrega ODI
3. Entrega RIOHS
4. Campañas de sensibilización
5. Información sobre prevención de accidentes en cuestas o barrancos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</si>
  <si>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</si>
  <si>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</si>
  <si>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</si>
  <si>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</si>
  <si>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</si>
  <si>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</si>
  <si>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</si>
  <si>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</si>
  <si>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</si>
  <si>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</si>
  <si>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</si>
  <si>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</si>
  <si>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</si>
  <si>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</si>
  <si>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</si>
  <si>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</si>
  <si>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</si>
  <si>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</si>
  <si>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</si>
  <si>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</si>
  <si>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</si>
  <si>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</si>
  <si>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</si>
  <si>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</si>
  <si>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</si>
  <si>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</si>
  <si>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</si>
  <si>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</si>
  <si>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</si>
  <si>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</si>
  <si>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</si>
  <si>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</si>
  <si>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</si>
  <si>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</si>
  <si>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</si>
  <si>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</si>
  <si>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</si>
  <si>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</si>
  <si>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</si>
  <si>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</si>
  <si>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</si>
  <si>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</si>
  <si>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</si>
  <si>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</si>
  <si>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</si>
  <si>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</si>
  <si>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</si>
  <si>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</si>
  <si>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</si>
  <si>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</si>
  <si>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</si>
  <si>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</si>
  <si>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</si>
  <si>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</si>
  <si>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</si>
  <si>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</si>
  <si>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</si>
  <si>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</si>
  <si>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</si>
  <si>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</si>
  <si>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</si>
  <si>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</si>
  <si>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</si>
  <si>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</si>
  <si>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</si>
  <si>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</si>
  <si>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</si>
  <si>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</si>
  <si>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</si>
  <si>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</si>
  <si>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</si>
  <si>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</si>
  <si>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</si>
  <si>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</si>
  <si>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</si>
  <si>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</si>
  <si>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</si>
  <si>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</si>
  <si>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</si>
  <si>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</si>
  <si>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</si>
  <si>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</si>
  <si>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</si>
  <si>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</si>
  <si>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1. Capacitación sobre desplazamiento peatonal seguro
2. Entrega ODI
3. Entrega RIOHS
4. Campañas de sensibilización
5. Información sobre prevención de accidentes de tránsito 
6. luces de apoyo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</si>
  <si>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</si>
  <si>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</si>
  <si>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</si>
  <si>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</si>
  <si>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</si>
  <si>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</si>
  <si>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</si>
  <si>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</si>
  <si>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</si>
  <si>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</si>
  <si>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</si>
  <si>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</si>
  <si>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</si>
  <si>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</si>
  <si>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</si>
  <si>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</si>
  <si>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</si>
  <si>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</si>
  <si>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</si>
  <si>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</si>
  <si>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</si>
  <si>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</si>
  <si>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</si>
  <si>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</si>
  <si>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</si>
  <si>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</si>
  <si>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</si>
  <si>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Sismo o terremoto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</si>
  <si>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</si>
  <si>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</si>
  <si>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</si>
  <si>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</si>
  <si>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</si>
  <si>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</si>
  <si>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</si>
  <si>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</si>
  <si>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</si>
  <si>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</si>
  <si>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</si>
  <si>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</si>
  <si>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</si>
  <si>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</si>
  <si>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</si>
  <si>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</si>
  <si>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</si>
  <si>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</si>
  <si>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</si>
  <si>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Terreno con mucha pendiente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</si>
  <si>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</si>
  <si>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Camino con nieve o hielo</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</si>
  <si>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</si>
  <si>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</si>
  <si>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</si>
  <si>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</si>
  <si>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</si>
  <si>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</si>
  <si>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</si>
  <si>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</si>
  <si>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</si>
  <si>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</si>
  <si>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Transporte de carga pesada</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</si>
  <si>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</si>
  <si>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</si>
  <si>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</si>
  <si>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</si>
  <si>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</si>
  <si>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</si>
  <si>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</si>
  <si>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</si>
  <si>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</si>
  <si>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</si>
  <si>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</si>
  <si>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</si>
  <si>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</si>
  <si>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</si>
  <si>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</si>
  <si>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</si>
  <si>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</si>
  <si>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</si>
  <si>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</si>
  <si>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</si>
  <si>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</si>
  <si>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</si>
  <si>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</si>
  <si>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Ruido ambiental intenso, no advertir la presencia de un peatón o vehículo en movimiento</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</si>
  <si>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</si>
  <si>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</si>
  <si>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</si>
  <si>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</si>
  <si>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</si>
  <si>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</si>
  <si>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</si>
  <si>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</si>
  <si>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</si>
  <si>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</si>
  <si>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</si>
  <si>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</si>
  <si>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</si>
  <si>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</si>
  <si>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</si>
  <si>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</si>
  <si>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</si>
  <si>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</si>
  <si>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Estrés laboral</t>
  </si>
  <si>
    <t xml:space="preserve">Exigencias psicológicas en el trabajo
</t>
  </si>
  <si>
    <t>Contusiones, Esguinces, Desgarros, Traumatismos</t>
  </si>
  <si>
    <t>Trabajo administrativo</t>
  </si>
  <si>
    <t>posturas inadecuadas en el puesto de trabajo</t>
  </si>
  <si>
    <t>ingesta de sustancias nocivas ( alimentos en mal estado)</t>
  </si>
  <si>
    <t>Poca o insuficiente iluminación en el puesto de trabajo</t>
  </si>
  <si>
    <t>puesto de trabajo con falta de orden</t>
  </si>
  <si>
    <t xml:space="preserve">ingesta de sustancias nocivas </t>
  </si>
  <si>
    <t>no</t>
  </si>
  <si>
    <t>iluminación deficiente</t>
  </si>
  <si>
    <t>fatiga visual</t>
  </si>
  <si>
    <t>caida de mismo nivel</t>
  </si>
  <si>
    <t>Uso de teléfono celular en momento y/o lugar inoportuno</t>
  </si>
  <si>
    <t>obstrucción de vías respiratorias</t>
  </si>
  <si>
    <t>quemaduras</t>
  </si>
  <si>
    <t>asfixia</t>
  </si>
  <si>
    <t>Emergencia</t>
  </si>
  <si>
    <t>estufa a gas</t>
  </si>
  <si>
    <t>estufa eléctrica</t>
  </si>
  <si>
    <t>amago de  Incendio / incendio</t>
  </si>
  <si>
    <t>intoxicación</t>
  </si>
  <si>
    <t>inhalación de gases tóxicos</t>
  </si>
  <si>
    <t>inhalación de gases tóxicos, quemaduras, exposición a superficies con altas temperaturas</t>
  </si>
  <si>
    <t>quemaduras, exposición a superficies con altas temperaturas</t>
  </si>
  <si>
    <t>Amago de incendio / incendio</t>
  </si>
  <si>
    <t>combate de amago de incendio</t>
  </si>
  <si>
    <t>caida mismo nivel</t>
  </si>
  <si>
    <t>área de trabajo con falta de orden y elementos en el piso</t>
  </si>
  <si>
    <t>área de trabajo con niños y juguetes</t>
  </si>
  <si>
    <t>uso de calzado inadecuado</t>
  </si>
  <si>
    <t>caida de distinto nivel</t>
  </si>
  <si>
    <t>Contusiones, Esguinces, Desgarros, Traumatismos, muerte</t>
  </si>
  <si>
    <t>uso de ascensor</t>
  </si>
  <si>
    <t>intoxicación grave, quemaduras, muerte</t>
  </si>
  <si>
    <t>estufa a parafina</t>
  </si>
  <si>
    <t>manipulación incorrecta de elementos de oficina</t>
  </si>
  <si>
    <t>utilizar incorrectamente equipos energizados (intervención de enchufes, cambio de ampolleta, etc)</t>
  </si>
  <si>
    <t>trastornos musculoesqueleticos</t>
  </si>
  <si>
    <t>sobrecarga elecrtica</t>
  </si>
  <si>
    <t>incendio, electrocución</t>
  </si>
  <si>
    <t>Actitudes y conductas inseguras / ingesta de alimentos en el puesto de trabajo</t>
  </si>
  <si>
    <t>actitutes y condutas inseguras / derrames de líquidos en área de trabajo</t>
  </si>
  <si>
    <t>electrocución</t>
  </si>
  <si>
    <t xml:space="preserve">tetanización muscular, </t>
  </si>
  <si>
    <t>contusión, traumatismo</t>
  </si>
  <si>
    <t>presencia de mascotas en el área de trabajo</t>
  </si>
  <si>
    <t>derrame de sustancias</t>
  </si>
  <si>
    <t>pisada sobre objetos</t>
  </si>
  <si>
    <t xml:space="preserve">incapacidad laboral / accidente / reducción del rendimiento laboral / mala calidad de trabajo / cansancio intenso en el trabajo / </t>
  </si>
  <si>
    <t>daño al organismo</t>
  </si>
  <si>
    <t>amago de incendio / incendio</t>
  </si>
  <si>
    <t>área de trabajo con elementos que obstruyen las vías de circulación</t>
  </si>
  <si>
    <t>No realizar ventilación en el área de trabajo al utilizar estufas a gas o parafina (llama abierta)</t>
  </si>
  <si>
    <t xml:space="preserve">asfixia, fatiga, nauseas, anoxia, intoxicación </t>
  </si>
  <si>
    <t>Actitudes y conductas inseguras / ingesta de alimentos y/o liquidos calientes</t>
  </si>
  <si>
    <t>contacto con alimentos y/o liquidos calientes</t>
  </si>
  <si>
    <t>caida de mismo nivel, golpes</t>
  </si>
  <si>
    <t>área de trabajo con pisos húmedos y resbalosos</t>
  </si>
  <si>
    <t>enchufes, conexiones, interruptores se encuentran en mal estado o sobrecargado</t>
  </si>
  <si>
    <t>quemaduras, inhalación de gases tóxicos, muerte</t>
  </si>
  <si>
    <t>tetanización muscular, muerte</t>
  </si>
  <si>
    <t>uso de extensión electrica deficiente</t>
  </si>
  <si>
    <t>enchufes, conexiones, interruptores se encuentran en mal estado o sobrecargados</t>
  </si>
  <si>
    <t>Trabajo administrativo, instalación electrica</t>
  </si>
  <si>
    <t xml:space="preserve">fumar en el puesto de trabajo </t>
  </si>
  <si>
    <t>Trabajo administrativo, iluminación</t>
  </si>
  <si>
    <t>Enrojecimiento, picor, escozor y lagrimeo / pesadez y cansancio de ojos / náuseas, mareos, vertigo, sensación de desasosiego, ansiedad / visión borrosa o doble</t>
  </si>
  <si>
    <t>iluminación inadecuada (temperatura color luz)</t>
  </si>
  <si>
    <t>insomnio / pesadez y cansacio de ojos / picor, lagrimeo, escozor</t>
  </si>
  <si>
    <t>no contar con medios de control de luz natural (persianas, cortinas)</t>
  </si>
  <si>
    <t>fatiga muscular corporal / posturas forzadas</t>
  </si>
  <si>
    <t>brillo indirecto (reflexión de luz)</t>
  </si>
  <si>
    <t>brillo directo (luz directa sobre los ojos)</t>
  </si>
  <si>
    <t>dolor de cabeza, posturas forzadas, pesadez y cansancio de ojos</t>
  </si>
  <si>
    <t>mala calidad del aire</t>
  </si>
  <si>
    <t>fatiga, somnolencia, dolor de cabeza.</t>
  </si>
  <si>
    <t xml:space="preserve">Trabajo administrativo, ventilación </t>
  </si>
  <si>
    <t>mal estado de elementos de ventilación natural (ventana, puerta)</t>
  </si>
  <si>
    <t xml:space="preserve">cortes, golpeado por, </t>
  </si>
  <si>
    <t>trabajo administrativo, ruido</t>
  </si>
  <si>
    <t xml:space="preserve">ruídos del entorno interno </t>
  </si>
  <si>
    <t>ruídos del entorno externo (transporte público, construcciones)</t>
  </si>
  <si>
    <t>alteración de la calidad de vida-trabajo</t>
  </si>
  <si>
    <t>disminución del nivel de atención, distracción, aumento de errores, trastornos fisiologicos, irritabilidad</t>
  </si>
  <si>
    <t>fatiga visual / trastornos oculares / efectos animicos / cefaleas</t>
  </si>
  <si>
    <t>caida distinto nivel, golpeado por</t>
  </si>
  <si>
    <t>caida de distinto nivel, golpeado por</t>
  </si>
  <si>
    <t>caida de mismo nivel, golpeado por</t>
  </si>
  <si>
    <t>inmobiliario inadecuado (inestable)</t>
  </si>
  <si>
    <t>inmobilario inadecuado ( no permite adoptar una postura comoda)</t>
  </si>
  <si>
    <t>no contar con silla adecuada (base de cinco apoyos, regulable en altura, regulable en inclinación, apoya brazos)</t>
  </si>
  <si>
    <t xml:space="preserve">mantenimiento prolongado de posturas estáticas </t>
  </si>
  <si>
    <t xml:space="preserve">Sobrecarga Postural debido a Trabajo sentado, </t>
  </si>
  <si>
    <t xml:space="preserve">Sobrecarga Postural debido a </t>
  </si>
  <si>
    <t>tetanización muscular, electrocución</t>
  </si>
  <si>
    <t>pantalla  de visualización no se encuentra en el plano horizontal de la visión. ( no queda en linea horizontal con los ojos) (notebook y/o pantalla de computador de escritorio)</t>
  </si>
  <si>
    <t>trastornos musculoesqueleticos, dolor  y molestias en muñeca y manos, dolor de espalda, dolor en nuca y cuello, constractura muscular, tendinitis, sindrome del túel carpiano.</t>
  </si>
  <si>
    <t>trastornos musculoesqueleticos, problemas de circulación sanguínea</t>
  </si>
  <si>
    <t>cableado en zona de tránsito</t>
  </si>
  <si>
    <t>Trabajo administrativo, ergonomía</t>
  </si>
  <si>
    <t>Trabajo administrativo, psicosociales</t>
  </si>
  <si>
    <t>alteración de conducta, alto nivel de estrés (desequilibrio nivel socio - afectivo y a nivel cognitivo)</t>
  </si>
  <si>
    <t>riesgo psicosocial, Exigencias psicológicas en el trabajo</t>
  </si>
  <si>
    <t>Distracciones asociadas al ambiente domestico</t>
  </si>
  <si>
    <t>estrés, alteración de conducta</t>
  </si>
  <si>
    <t>conciliación de vida laboral - privada</t>
  </si>
  <si>
    <t>Turnos de trabajo muy extensos, inobservancia de los tiempos de conexión o del derecho a desconexión</t>
  </si>
  <si>
    <t>Tensión generada por urgencias del servicio, inobservancia de los tiempos de conexión o del derecho a desconexión.</t>
  </si>
  <si>
    <t>Estrés laboral, obesidad, mala nutrición</t>
  </si>
  <si>
    <t>aislamiento físico y social</t>
  </si>
  <si>
    <t>Falta de tiempo / control de ritmo de trabajo (aumento de intensidad y ritmo de trabajo)</t>
  </si>
  <si>
    <t>Horario de trabajo no contempla tiempo suficiente  para alimentación</t>
  </si>
  <si>
    <t>no contar con con las  competencias, conocimientos, habilidades para el uso de plataformas tecnologicas. (TIC)</t>
  </si>
  <si>
    <t>no contar con soporte informatico,  en caso de falla de equipos, redes, u otros (TIC)</t>
  </si>
  <si>
    <t>Estrés laboral, tecnoestrés (disminución del rendimiento, problemas de sueño, dolores de cabeza y musculares)</t>
  </si>
  <si>
    <t>alteración de conducta, alto nivel de estrés, tecnoestrés ( disminución del rendimiento, problemas de sueño, dolores de cabeza y musculares)</t>
  </si>
  <si>
    <t>trabajo bajos condiciones de incertidumbre y ambigüedad.</t>
  </si>
  <si>
    <t>estrés, alteración de conducta, desorden alimentario, sedentarismo</t>
  </si>
  <si>
    <t>distribución del tiempo (trabajo-tareas domesticas)</t>
  </si>
  <si>
    <t>riesgos psicosociales</t>
  </si>
  <si>
    <t>estrés</t>
  </si>
  <si>
    <t>ambigüedad de rol,  estrés laboral</t>
  </si>
  <si>
    <t>Ritmos de trabajo con tiempos ajustados para entregas, inobservancia de los tiempos de conexión o del derecho a desconexión., (presión laboral)</t>
  </si>
  <si>
    <t>relaciones sociales ( falta de relaciones interperesonales adecuadas con otros trabajadores y jefaturas)</t>
  </si>
  <si>
    <t>no contar con responsabilidades y objetivos claros (no se puede efectuar planificación laboral)</t>
  </si>
  <si>
    <t>E</t>
  </si>
  <si>
    <t>digitación</t>
  </si>
  <si>
    <t>actitud y conducta insegura / balancearse o reclinarse en la silla</t>
  </si>
  <si>
    <t>caida de distinto nivel, golpes contra</t>
  </si>
  <si>
    <t>sobreesfuerzo (movimiento repetitivo)</t>
  </si>
  <si>
    <t>posturas inadecuadas</t>
  </si>
  <si>
    <t>movilidad restringida</t>
  </si>
  <si>
    <t>posturas estaticas</t>
  </si>
  <si>
    <t>disminución de agudeza visual (iluminación insuficente)</t>
  </si>
  <si>
    <t>manipulación incorrecta de elementos de oficina (mouse, teclado)</t>
  </si>
  <si>
    <t>emergencia</t>
  </si>
  <si>
    <t xml:space="preserve">sismo </t>
  </si>
  <si>
    <t>sismo edificio</t>
  </si>
  <si>
    <t>atrapamiento, asfixia, estres</t>
  </si>
  <si>
    <t>caida de objetos en altura</t>
  </si>
  <si>
    <t>Contusiones, Traumatismos</t>
  </si>
  <si>
    <t>caida distinto nivel, golpeado contra</t>
  </si>
  <si>
    <t>Shock postraumatico</t>
  </si>
  <si>
    <t>ataque de panico, ansiedad</t>
  </si>
  <si>
    <t>sobrecarga</t>
  </si>
  <si>
    <t xml:space="preserve">Sobrecarga Postural </t>
  </si>
  <si>
    <t>Material ditigal / cáspulas /  FAP - Otros</t>
  </si>
  <si>
    <t>Requisitos legales</t>
  </si>
  <si>
    <t>FAP 3 ALCANCES Y DISTANCIA EN PLANO DE TRABAJO</t>
  </si>
  <si>
    <t>FA 1 POSTURAS DE TRABAJO CONFORTABLE V5.</t>
  </si>
  <si>
    <t>FAP 2 MOBILIARIO Y ACCESORIOS V5</t>
  </si>
  <si>
    <t>FICHA TELETRABAJO TRABAJADORES V1.</t>
  </si>
  <si>
    <t>GUÍA PARA LA PREVENCIÓN DE RPSL DURANTE EL PERÍODO DE TELETRABAJO</t>
  </si>
  <si>
    <t xml:space="preserve">FAP 3 ALCANCES Y DISTANCIA EN PLANO DE TRABAJO - </t>
  </si>
  <si>
    <t>FICHA TELETRABAJO TRABAJADORES V4</t>
  </si>
  <si>
    <t>FAP AMBIENTE DE TRABAJO V7</t>
  </si>
  <si>
    <t>FICHA TELETRABAJO TRABAJADORES V7</t>
  </si>
  <si>
    <t>FAP 4 AMBIENTE DE TRABAJO V7 - GUÍA PLAN FAMILIA PREPARADA ONEMI</t>
  </si>
  <si>
    <t xml:space="preserve">FAP 1 POSTURAS DE TRABAJO CONFORTABLE V5 - FAP 4 AMBIENTE DE TRABAJO V7 </t>
  </si>
  <si>
    <t>FAP 1 POSTURAS DE TRABAJO CONFORTABLE V5</t>
  </si>
  <si>
    <t>caida de mismo nivel, golpeado contra</t>
  </si>
  <si>
    <t>caída a distinto nivel, golpeado contra</t>
  </si>
  <si>
    <t>Art. 6 DS 594/1999 Minsal, Los cuadros, repisas y otras decoraciones adosadas en la pared se encuentran firmes y sin peligro de caída en caso de sismo.</t>
  </si>
  <si>
    <t>Art. 7 DS 594, los pisos del lugar de trabajo, así como los pasillos de tránsito, se mantendrán lbres de todo obstáculo que impida un fácil y seguro desplazamiento de los trabajadores, tanto en las tareas normales como en situaciones de emergencia.</t>
  </si>
  <si>
    <t>inundación</t>
  </si>
  <si>
    <t>FAP1 POSTURAS DE TRABAJO CONFORTABLE V5.</t>
  </si>
  <si>
    <t xml:space="preserve">FAP 1 POSTURAS DE TRABAJO CONFORTABLE V5 
FAP 2 MOBILIARIO Y ACCESORIOS 
FAP 3 ALCANCES Y DISTANCIA EN PLANO DE TRABAJO </t>
  </si>
  <si>
    <t>FAP 1 POSTURAS DE TRABAJO CONFORTABLE V5 -
FAP 2 MOBILIARIO Y ACCESORIOS - 
FAP 3 ALCANCES Y DISTANCIA EN PLANO DE TRABAJO - GUÍA PARA LA PREVENCIÓN DE RPSL DURANTE EL PERÍODO DE TRABAJO</t>
  </si>
  <si>
    <t>ETAPA IV A DESARROLLAR POR LA EMPRESA</t>
  </si>
  <si>
    <t>Controles (jerarquización  del riesgo)</t>
  </si>
  <si>
    <t xml:space="preserve">Material disponible por Mutual. ORIENTACIÓN </t>
  </si>
  <si>
    <t>Trabajo administrativo, ambiente de trabajo</t>
  </si>
  <si>
    <t>no contar con ventilación natural o sistema de renovación de aire</t>
  </si>
  <si>
    <t>Trabajo administrativo, desplazamiento</t>
  </si>
  <si>
    <t>desplazamiento en el domicilio, diferencias de nivel (servicios higienicos)</t>
  </si>
  <si>
    <t>desplazamiento en el domicilio, por superficies irregulares y/o obstaculos</t>
  </si>
  <si>
    <t xml:space="preserve">desplazamiento en el interior del lugar de trabajo subir o bajar escaleras </t>
  </si>
  <si>
    <t>inmobiliario inadecuado (la superficie no es suficiente para situar todos los elementos de trabajo, pantalla, teclado, documentos, accesorio de oficina)</t>
  </si>
  <si>
    <t>corte de suministro eléctrico</t>
  </si>
  <si>
    <t>estufa a leña</t>
  </si>
  <si>
    <t>falla de partes (ventilador del intercambiador)</t>
  </si>
  <si>
    <t>estufa a pellets de madera</t>
  </si>
  <si>
    <t>split calefactor</t>
  </si>
  <si>
    <t xml:space="preserve"> quemaduras, exposición a superficies con altas temperaturas</t>
  </si>
  <si>
    <r>
      <rPr>
        <b/>
        <sz val="9"/>
        <color theme="1"/>
        <rFont val="Calibri"/>
        <family val="2"/>
        <scheme val="minor"/>
      </rPr>
      <t xml:space="preserve">Ejemplos: </t>
    </r>
    <r>
      <rPr>
        <sz val="9"/>
        <color theme="1"/>
        <rFont val="Calibri"/>
        <family val="2"/>
        <scheme val="minor"/>
      </rPr>
      <t xml:space="preserve">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t>
    </r>
  </si>
  <si>
    <t>fatiga mental, estrés</t>
  </si>
  <si>
    <t>disminución del nivel de atención, distracción, aumento de errores, estrés, irritabilidad</t>
  </si>
  <si>
    <t>Trabajo administrativo, ambiente o espacio de trabajo</t>
  </si>
  <si>
    <t>contacto eléctrico</t>
  </si>
  <si>
    <t>caidas, contacto eléctrico</t>
  </si>
  <si>
    <t>no contar con elemenos periferifericos al utilizar notebook (tales como: teclado, mouse, alza notebook)</t>
  </si>
  <si>
    <t>trabajo en cocina</t>
  </si>
  <si>
    <t>trabajo en la cama</t>
  </si>
  <si>
    <t>trabajo en terraza</t>
  </si>
  <si>
    <t>trabajo en patio (jardín)</t>
  </si>
  <si>
    <t>riesgos psicosociales, doble presencia</t>
  </si>
  <si>
    <t>preocupación por cumplir con las tareas domésticas, además de las tareas propias del trabajo</t>
  </si>
  <si>
    <t>contacto con objetos calientes</t>
  </si>
  <si>
    <t>extensiones electricas deficientes</t>
  </si>
  <si>
    <t>caida al mismo nivel</t>
  </si>
  <si>
    <t>contacto con objetos corto punzantes</t>
  </si>
  <si>
    <t>cortes, heridas, lasceraciones</t>
  </si>
  <si>
    <t>caida del equipo (notebook)</t>
  </si>
  <si>
    <t>trabajo en sillón, sofá</t>
  </si>
  <si>
    <t>Quemaduras, enfermedades a la piel</t>
  </si>
  <si>
    <t>exposición a agentes físicos (Radiaciones no ionizantes) Radiación UV</t>
  </si>
  <si>
    <t xml:space="preserve">cableado en zona de tránsito o desplazamiento en lugar de trabajo en sillón, sofá. </t>
  </si>
  <si>
    <t xml:space="preserve">caida del mismo nivel, </t>
  </si>
  <si>
    <t xml:space="preserve">tetanización musuclar, </t>
  </si>
  <si>
    <t>contusión, esguince</t>
  </si>
  <si>
    <t>contusiones</t>
  </si>
  <si>
    <t>caida distinto nivel</t>
  </si>
  <si>
    <t>contusiones, traumatismos</t>
  </si>
  <si>
    <t xml:space="preserve">Trabajo administrativo,, </t>
  </si>
  <si>
    <t>En proceso</t>
  </si>
  <si>
    <t>Realizado</t>
  </si>
  <si>
    <t>N°</t>
  </si>
  <si>
    <t>Puesto de trabajo</t>
  </si>
  <si>
    <t>Peligro</t>
  </si>
  <si>
    <t>Responsable(s)</t>
  </si>
  <si>
    <t>FAP 4 AMBIENTE DE TRABAJO V7 
GUÍA PLAN FAMILIA PREPARADA ONEMI</t>
  </si>
  <si>
    <t>EMPRESA:</t>
  </si>
  <si>
    <t>RUT:</t>
  </si>
  <si>
    <t>COMUNA:</t>
  </si>
  <si>
    <t>TELEFONO:</t>
  </si>
  <si>
    <t>REALIZADO POR:</t>
  </si>
  <si>
    <t>CARGO:</t>
  </si>
  <si>
    <t>FIRMA:</t>
  </si>
  <si>
    <t>FECHA:</t>
  </si>
  <si>
    <t>REVISADO POR:</t>
  </si>
  <si>
    <t>APROBADO POR:</t>
  </si>
  <si>
    <t>DIRECCION:</t>
  </si>
  <si>
    <t>CENTRO DE TRABAJO</t>
  </si>
  <si>
    <t>No se ha realizado</t>
  </si>
  <si>
    <t>% de cumplimiento</t>
  </si>
  <si>
    <t>Estado</t>
  </si>
  <si>
    <t>Nombre lugar de trabajo</t>
  </si>
  <si>
    <t>Observaciones</t>
  </si>
  <si>
    <t>Inmediata</t>
  </si>
  <si>
    <t>Correctiva</t>
  </si>
  <si>
    <t>Preventiva</t>
  </si>
  <si>
    <t>Medida</t>
  </si>
  <si>
    <t xml:space="preserve">Ejemplo: 
1  análisis de espacio y puesto de trabajo 
2 cotizar 
3 comprar 
4 entregar equipos y/o E.P.P, otros 
5 Actualizar y realizar ODI, registro  </t>
  </si>
  <si>
    <t>Plan de medidas</t>
  </si>
  <si>
    <t>Plazo para la ejecución de medidas</t>
  </si>
  <si>
    <t>Verificación implementación (fecha y responsable)</t>
  </si>
  <si>
    <t>Ejemplo:
15-07-2020 Supervisor / jetafura directa</t>
  </si>
  <si>
    <t>Ejemplo:
Empleador</t>
  </si>
  <si>
    <t xml:space="preserve">Ejemplo: 
1 y 5 , una semana
2, tres día
3 y 4, una semana
</t>
  </si>
  <si>
    <t>Ejemplo:
1 Revisar si se mantienen las medidas preventivas. 
2 Realizar una inspección de seguridad virtual del lugar donde se realiza el teletrabajo (Adicional a la inicial), para determinar si existen otros riesgos.
3 Revisar si se requieren nuevas acciones correctivas.</t>
  </si>
  <si>
    <t>Centro de trabajo</t>
  </si>
  <si>
    <t xml:space="preserve">1. Matriz de Identificación de peligros y evaluacion de riesgos de teletrabajo (IPER) </t>
  </si>
  <si>
    <t>evacuación durante un sismo en edificio</t>
  </si>
  <si>
    <t>evacuación durante Amago de incendio / incendio</t>
  </si>
  <si>
    <t>daño de equipo de trabajo</t>
  </si>
  <si>
    <t>2.  PROGRAMA DE TRABAJO</t>
  </si>
  <si>
    <t>1 Trabajo con notebook, y/o;
2 Trabajo con computador de escritorio y/o estacionario;
3 Trabajo con tablet.</t>
  </si>
  <si>
    <t>Actividad Económica Principal</t>
  </si>
  <si>
    <t>Criterios de evaluacion IPER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</si>
</sst>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3" formatCode="_-* #,##0.00\ _€_-;\-* #,##0.00\ _€_-;_-* &quot;-&quot;??\ _€_-;_-@_-"/>
    <numFmt numFmtId="164" formatCode="_-* #,##0.00_-;\-* #,##0.00_-;_-* &quot;-&quot;??_-;_-@_-"/>
    <numFmt numFmtId="165" formatCode="_-[$€-2]* #,##0.00_-;\-[$€-2]* #,##0.00_-;_-[$€-2]* &quot;-&quot;??_-"/>
    <numFmt numFmtId="166" formatCode="0.000"/>
    <numFmt numFmtId="167" formatCode="&quot;$&quot;#,##0_);[Red]\(&quot;$&quot;#,##0\);&quot;$&quot;0_);@_)"/>
    <numFmt numFmtId="168" formatCode="#,##0;\(#,##0\)"/>
    <numFmt numFmtId="169" formatCode="#,##0.0;\(#,##0.0\)"/>
    <numFmt numFmtId="170" formatCode="_(* #,##0.00_);_(* \(#,##0.00\);_(* &quot;-&quot;??_);_(@_)"/>
    <numFmt numFmtId="171" formatCode="0.0"/>
    <numFmt numFmtId="172" formatCode="_(&quot;$&quot;* #,##0.00_);_(&quot;$&quot;* \(#,##0.00\);_(&quot;$&quot;* &quot;-&quot;??_);_(@_)"/>
    <numFmt numFmtId="173" formatCode="&quot;$&quot;#,##0\ ;\(&quot;$&quot;#,##0\)"/>
    <numFmt numFmtId="174" formatCode="dd\ mmm\ yyyy"/>
    <numFmt numFmtId="175" formatCode="#,##0;\(#,##0\);\-_)"/>
    <numFmt numFmtId="176" formatCode="#,##0.0_);\(#,##0.0\);\-_)"/>
    <numFmt numFmtId="177" formatCode="#,##0.00_);\(#,##0.00\);\-_)"/>
    <numFmt numFmtId="178" formatCode="General_)"/>
    <numFmt numFmtId="179" formatCode="0.0&quot;x&quot;;&quot;nm&quot;;\-_x"/>
    <numFmt numFmtId="180" formatCode="0.00&quot;x&quot;;&quot;nm&quot;;\-_x"/>
    <numFmt numFmtId="181" formatCode="[$-409]d/mmm/yy;@"/>
    <numFmt numFmtId="182" formatCode="[$-340A]dddd\ d&quot; de &quot;mmmm&quot; de &quot;yyyy;@"/>
    <numFmt numFmtId="183" formatCode="_ #,###_-;\-\(#,##0\)\-;_-* &quot;0,000&quot;?;_-@_-"/>
    <numFmt numFmtId="184" formatCode="0%_);\(0%\)"/>
    <numFmt numFmtId="185" formatCode="0.0%_);\(0.0%\)"/>
    <numFmt numFmtId="186" formatCode="0.00%_);\(0.00%\)"/>
    <numFmt numFmtId="187" formatCode="##0&quot;bp&quot;_);\(##0&quot;bp&quot;\);\-_b_p_)"/>
    <numFmt numFmtId="188" formatCode="0_%_);\(0\)_%;0_%_);@_%_)"/>
    <numFmt numFmtId="189" formatCode="yyyy&quot;A&quot;"/>
    <numFmt numFmtId="190" formatCode="yyyy&quot;E&quot;"/>
  </numFmts>
  <fonts count="102">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b/>
      <sz val="14"/>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b/>
      <sz val="9"/>
      <color theme="1"/>
      <name val="Calibri"/>
      <family val="2"/>
      <scheme val="minor"/>
    </font>
    <font>
      <sz val="9"/>
      <color rgb="FF000000"/>
      <name val="Calibri"/>
      <family val="2"/>
      <scheme val="minor"/>
    </font>
    <font>
      <sz val="9"/>
      <color theme="1"/>
      <name val="Verdana"/>
      <family val="2"/>
    </font>
    <font>
      <b/>
      <sz val="12"/>
      <color rgb="FF000000"/>
      <name val="Arial"/>
      <family val="2"/>
    </font>
    <font>
      <b/>
      <sz val="10"/>
      <color theme="0"/>
      <name val="Arial"/>
      <family val="2"/>
    </font>
    <font>
      <b/>
      <sz val="10"/>
      <color rgb="FF000000"/>
      <name val="Arial"/>
      <family val="2"/>
    </font>
    <font>
      <b/>
      <sz val="12"/>
      <color theme="1"/>
      <name val="Calibri"/>
      <family val="2"/>
      <scheme val="minor"/>
    </font>
    <font>
      <sz val="8"/>
      <name val="Calibri"/>
      <family val="2"/>
      <scheme val="minor"/>
    </font>
    <font>
      <b/>
      <sz val="9"/>
      <color theme="0"/>
      <name val="Calibri"/>
      <family val="2"/>
      <scheme val="minor"/>
    </font>
    <font>
      <sz val="9"/>
      <color theme="0"/>
      <name val="Calibri"/>
      <family val="2"/>
      <scheme val="minor"/>
    </font>
    <font>
      <b/>
      <sz val="22"/>
      <color rgb="FF006583"/>
      <name val="Calibri"/>
      <family val="2"/>
      <scheme val="minor"/>
    </font>
    <font>
      <b/>
      <sz val="11"/>
      <color rgb="FF006583"/>
      <name val="Calibri"/>
      <family val="2"/>
      <scheme val="minor"/>
    </font>
    <font>
      <b/>
      <sz val="22"/>
      <color rgb="FF006583"/>
      <name val="Verdana"/>
      <family val="2"/>
    </font>
    <font>
      <sz val="10"/>
      <color theme="0"/>
      <name val="Calibri"/>
      <family val="2"/>
      <scheme val="minor"/>
    </font>
    <font>
      <sz val="10"/>
      <color theme="0"/>
      <name val="Arial"/>
      <family val="2"/>
    </font>
    <font>
      <b/>
      <sz val="14"/>
      <color rgb="FF006583"/>
      <name val="Calibri"/>
      <family val="2"/>
      <scheme val="minor"/>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rgb="FF99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rgb="FF8FBE00"/>
        <bgColor indexed="64"/>
      </patternFill>
    </fill>
    <fill>
      <patternFill patternType="solid">
        <fgColor rgb="FF006583"/>
        <bgColor indexed="64"/>
      </patternFill>
    </fill>
    <fill>
      <patternFill patternType="solid">
        <fgColor rgb="FF008FBC"/>
        <bgColor indexed="64"/>
      </patternFill>
    </fill>
    <fill>
      <patternFill patternType="solid">
        <fgColor rgb="FFAFC114"/>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rgb="FF006583"/>
      </left>
      <right style="medium">
        <color rgb="FF006583"/>
      </right>
      <top style="medium">
        <color rgb="FF006583"/>
      </top>
      <bottom style="medium">
        <color rgb="FF006583"/>
      </bottom>
      <diagonal/>
    </border>
    <border>
      <left style="thin">
        <color rgb="FF006583"/>
      </left>
      <right style="thin">
        <color rgb="FF006583"/>
      </right>
      <top style="thin">
        <color rgb="FF006583"/>
      </top>
      <bottom style="thin">
        <color rgb="FF006583"/>
      </bottom>
      <diagonal/>
    </border>
    <border>
      <left style="medium">
        <color rgb="FF006583"/>
      </left>
      <right style="thin">
        <color rgb="FF006583"/>
      </right>
      <top style="medium">
        <color rgb="FF006583"/>
      </top>
      <bottom style="thin">
        <color rgb="FF006583"/>
      </bottom>
      <diagonal/>
    </border>
    <border>
      <left style="thin">
        <color rgb="FF006583"/>
      </left>
      <right style="thin">
        <color rgb="FF006583"/>
      </right>
      <top style="medium">
        <color rgb="FF006583"/>
      </top>
      <bottom style="thin">
        <color rgb="FF006583"/>
      </bottom>
      <diagonal/>
    </border>
    <border>
      <left style="thin">
        <color rgb="FF006583"/>
      </left>
      <right style="medium">
        <color rgb="FF006583"/>
      </right>
      <top style="medium">
        <color rgb="FF006583"/>
      </top>
      <bottom style="thin">
        <color rgb="FF006583"/>
      </bottom>
      <diagonal/>
    </border>
    <border>
      <left style="medium">
        <color rgb="FF006583"/>
      </left>
      <right style="thin">
        <color rgb="FF006583"/>
      </right>
      <top style="thin">
        <color rgb="FF006583"/>
      </top>
      <bottom style="thin">
        <color rgb="FF006583"/>
      </bottom>
      <diagonal/>
    </border>
    <border>
      <left style="thin">
        <color rgb="FF006583"/>
      </left>
      <right style="medium">
        <color rgb="FF006583"/>
      </right>
      <top style="thin">
        <color rgb="FF006583"/>
      </top>
      <bottom style="thin">
        <color rgb="FF006583"/>
      </bottom>
      <diagonal/>
    </border>
    <border>
      <left style="medium">
        <color rgb="FF006583"/>
      </left>
      <right style="thin">
        <color rgb="FF006583"/>
      </right>
      <top style="thin">
        <color rgb="FF006583"/>
      </top>
      <bottom style="medium">
        <color rgb="FF006583"/>
      </bottom>
      <diagonal/>
    </border>
    <border>
      <left style="thin">
        <color rgb="FF006583"/>
      </left>
      <right style="thin">
        <color rgb="FF006583"/>
      </right>
      <top style="thin">
        <color rgb="FF006583"/>
      </top>
      <bottom style="medium">
        <color rgb="FF006583"/>
      </bottom>
      <diagonal/>
    </border>
    <border>
      <left style="thin">
        <color rgb="FF006583"/>
      </left>
      <right style="medium">
        <color rgb="FF006583"/>
      </right>
      <top style="thin">
        <color rgb="FF006583"/>
      </top>
      <bottom style="medium">
        <color rgb="FF006583"/>
      </bottom>
      <diagonal/>
    </border>
    <border>
      <left style="medium">
        <color rgb="FF006583"/>
      </left>
      <right/>
      <top style="medium">
        <color rgb="FF006583"/>
      </top>
      <bottom/>
      <diagonal/>
    </border>
    <border>
      <left/>
      <right/>
      <top style="medium">
        <color rgb="FF006583"/>
      </top>
      <bottom/>
      <diagonal/>
    </border>
    <border>
      <left/>
      <right style="medium">
        <color rgb="FF006583"/>
      </right>
      <top style="medium">
        <color rgb="FF006583"/>
      </top>
      <bottom/>
      <diagonal/>
    </border>
    <border>
      <left style="medium">
        <color rgb="FF006583"/>
      </left>
      <right/>
      <top/>
      <bottom/>
      <diagonal/>
    </border>
    <border>
      <left/>
      <right style="medium">
        <color rgb="FF006583"/>
      </right>
      <top/>
      <bottom/>
      <diagonal/>
    </border>
    <border>
      <left style="medium">
        <color rgb="FF006583"/>
      </left>
      <right/>
      <top/>
      <bottom style="medium">
        <color rgb="FF006583"/>
      </bottom>
      <diagonal/>
    </border>
    <border>
      <left/>
      <right/>
      <top/>
      <bottom style="medium">
        <color rgb="FF006583"/>
      </bottom>
      <diagonal/>
    </border>
    <border>
      <left/>
      <right style="medium">
        <color rgb="FF006583"/>
      </right>
      <top/>
      <bottom style="medium">
        <color rgb="FF006583"/>
      </bottom>
      <diagonal/>
    </border>
    <border>
      <left/>
      <right style="thin">
        <color rgb="FF006583"/>
      </right>
      <top style="medium">
        <color rgb="FF006583"/>
      </top>
      <bottom style="thin">
        <color rgb="FF006583"/>
      </bottom>
      <diagonal/>
    </border>
    <border>
      <left/>
      <right style="thin">
        <color rgb="FF006583"/>
      </right>
      <top style="thin">
        <color rgb="FF006583"/>
      </top>
      <bottom style="thin">
        <color rgb="FF006583"/>
      </bottom>
      <diagonal/>
    </border>
    <border>
      <left/>
      <right style="thin">
        <color rgb="FF006583"/>
      </right>
      <top style="thin">
        <color rgb="FF006583"/>
      </top>
      <bottom style="medium">
        <color rgb="FF006583"/>
      </bottom>
      <diagonal/>
    </border>
    <border>
      <left style="medium">
        <color rgb="FF006583"/>
      </left>
      <right style="thin">
        <color indexed="64"/>
      </right>
      <top style="medium">
        <color rgb="FF006583"/>
      </top>
      <bottom style="medium">
        <color rgb="FF006583"/>
      </bottom>
      <diagonal/>
    </border>
    <border>
      <left style="thin">
        <color indexed="64"/>
      </left>
      <right style="thin">
        <color indexed="64"/>
      </right>
      <top style="medium">
        <color rgb="FF006583"/>
      </top>
      <bottom style="medium">
        <color rgb="FF006583"/>
      </bottom>
      <diagonal/>
    </border>
    <border>
      <left style="thin">
        <color indexed="64"/>
      </left>
      <right style="medium">
        <color rgb="FF006583"/>
      </right>
      <top style="medium">
        <color rgb="FF006583"/>
      </top>
      <bottom style="medium">
        <color rgb="FF006583"/>
      </bottom>
      <diagonal/>
    </border>
    <border>
      <left/>
      <right style="thin">
        <color indexed="64"/>
      </right>
      <top style="medium">
        <color rgb="FF006583"/>
      </top>
      <bottom style="medium">
        <color rgb="FF006583"/>
      </bottom>
      <diagonal/>
    </border>
    <border>
      <left style="medium">
        <color rgb="FF006583"/>
      </left>
      <right style="thin">
        <color rgb="FF006583"/>
      </right>
      <top style="medium">
        <color rgb="FF006583"/>
      </top>
      <bottom style="medium">
        <color rgb="FF006583"/>
      </bottom>
      <diagonal/>
    </border>
    <border>
      <left style="thin">
        <color rgb="FF006583"/>
      </left>
      <right style="thin">
        <color rgb="FF006583"/>
      </right>
      <top style="medium">
        <color rgb="FF006583"/>
      </top>
      <bottom style="medium">
        <color rgb="FF006583"/>
      </bottom>
      <diagonal/>
    </border>
    <border>
      <left style="medium">
        <color rgb="FF006583"/>
      </left>
      <right/>
      <top style="medium">
        <color rgb="FF006583"/>
      </top>
      <bottom style="medium">
        <color rgb="FF006583"/>
      </bottom>
      <diagonal/>
    </border>
    <border>
      <left/>
      <right/>
      <top style="medium">
        <color rgb="FF006583"/>
      </top>
      <bottom style="medium">
        <color rgb="FF006583"/>
      </bottom>
      <diagonal/>
    </border>
    <border>
      <left/>
      <right style="medium">
        <color rgb="FF006583"/>
      </right>
      <top style="medium">
        <color rgb="FF006583"/>
      </top>
      <bottom style="medium">
        <color rgb="FF006583"/>
      </bottom>
      <diagonal/>
    </border>
    <border>
      <left/>
      <right style="medium">
        <color indexed="64"/>
      </right>
      <top/>
      <bottom style="medium">
        <color rgb="FF006583"/>
      </bottom>
      <diagonal/>
    </border>
    <border>
      <left style="medium">
        <color rgb="FF006583"/>
      </left>
      <right style="thin">
        <color indexed="64"/>
      </right>
      <top style="medium">
        <color rgb="FF006583"/>
      </top>
      <bottom/>
      <diagonal/>
    </border>
    <border>
      <left style="thin">
        <color indexed="64"/>
      </left>
      <right style="thin">
        <color indexed="64"/>
      </right>
      <top style="medium">
        <color rgb="FF006583"/>
      </top>
      <bottom/>
      <diagonal/>
    </border>
    <border>
      <left style="thin">
        <color indexed="64"/>
      </left>
      <right style="medium">
        <color rgb="FF006583"/>
      </right>
      <top style="medium">
        <color rgb="FF006583"/>
      </top>
      <bottom/>
      <diagonal/>
    </border>
    <border>
      <left style="medium">
        <color rgb="FF006583"/>
      </left>
      <right style="medium">
        <color rgb="FF006583"/>
      </right>
      <top style="medium">
        <color rgb="FF006583"/>
      </top>
      <bottom style="thin">
        <color indexed="64"/>
      </bottom>
      <diagonal/>
    </border>
    <border>
      <left style="medium">
        <color rgb="FF006583"/>
      </left>
      <right style="medium">
        <color rgb="FF006583"/>
      </right>
      <top style="thin">
        <color indexed="64"/>
      </top>
      <bottom style="medium">
        <color rgb="FF006583"/>
      </bottom>
      <diagonal/>
    </border>
    <border>
      <left style="medium">
        <color rgb="FF006583"/>
      </left>
      <right style="medium">
        <color rgb="FF006583"/>
      </right>
      <top style="medium">
        <color rgb="FF006583"/>
      </top>
      <bottom/>
      <diagonal/>
    </border>
    <border>
      <left style="medium">
        <color rgb="FF006583"/>
      </left>
      <right style="medium">
        <color rgb="FF006583"/>
      </right>
      <top/>
      <bottom style="medium">
        <color rgb="FF006583"/>
      </bottom>
      <diagonal/>
    </border>
    <border>
      <left style="medium">
        <color rgb="FF006583"/>
      </left>
      <right style="medium">
        <color rgb="FF006583"/>
      </right>
      <top/>
      <bottom/>
      <diagonal/>
    </border>
    <border>
      <left style="thin">
        <color rgb="FF006583"/>
      </left>
      <right style="thin">
        <color rgb="FF006583"/>
      </right>
      <top/>
      <bottom style="thin">
        <color rgb="FF006583"/>
      </bottom>
      <diagonal/>
    </border>
    <border>
      <left style="thin">
        <color rgb="FF006583"/>
      </left>
      <right/>
      <top style="thin">
        <color rgb="FF006583"/>
      </top>
      <bottom style="thin">
        <color rgb="FF006583"/>
      </bottom>
      <diagonal/>
    </border>
    <border>
      <left/>
      <right/>
      <top style="thin">
        <color rgb="FF006583"/>
      </top>
      <bottom style="thin">
        <color rgb="FF006583"/>
      </bottom>
      <diagonal/>
    </border>
    <border>
      <left style="thin">
        <color rgb="FF006583"/>
      </left>
      <right/>
      <top style="thin">
        <color rgb="FF006583"/>
      </top>
      <bottom style="medium">
        <color rgb="FF006583"/>
      </bottom>
      <diagonal/>
    </border>
    <border>
      <left/>
      <right/>
      <top style="thin">
        <color rgb="FF006583"/>
      </top>
      <bottom style="medium">
        <color rgb="FF006583"/>
      </bottom>
      <diagonal/>
    </border>
    <border>
      <left style="thin">
        <color rgb="FF006583"/>
      </left>
      <right style="medium">
        <color rgb="FF006583"/>
      </right>
      <top style="medium">
        <color rgb="FF006583"/>
      </top>
      <bottom style="medium">
        <color rgb="FF006583"/>
      </bottom>
      <diagonal/>
    </border>
  </borders>
  <cellStyleXfs count="1098">
    <xf numFmtId="0" fontId="0" fillId="0" borderId="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9" applyNumberFormat="0" applyAlignment="0" applyProtection="0"/>
    <xf numFmtId="0" fontId="11" fillId="6" borderId="10" applyNumberFormat="0" applyAlignment="0" applyProtection="0"/>
    <xf numFmtId="0" fontId="12" fillId="6" borderId="9" applyNumberFormat="0" applyAlignment="0" applyProtection="0"/>
    <xf numFmtId="0" fontId="13" fillId="0" borderId="11" applyNumberFormat="0" applyFill="0" applyAlignment="0" applyProtection="0"/>
    <xf numFmtId="0" fontId="14" fillId="7" borderId="12" applyNumberFormat="0" applyAlignment="0" applyProtection="0"/>
    <xf numFmtId="0" fontId="15" fillId="0" borderId="0" applyNumberFormat="0" applyFill="0" applyBorder="0" applyAlignment="0" applyProtection="0"/>
    <xf numFmtId="0" fontId="3" fillId="8" borderId="13" applyNumberFormat="0" applyFont="0" applyAlignment="0" applyProtection="0"/>
    <xf numFmtId="0" fontId="16" fillId="0" borderId="0" applyNumberFormat="0" applyFill="0" applyBorder="0" applyAlignment="0" applyProtection="0"/>
    <xf numFmtId="0" fontId="1" fillId="0" borderId="14"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1" fillId="0" borderId="0"/>
    <xf numFmtId="0" fontId="21" fillId="0" borderId="0"/>
    <xf numFmtId="0" fontId="21" fillId="0" borderId="0"/>
    <xf numFmtId="165" fontId="21" fillId="0" borderId="0"/>
    <xf numFmtId="165" fontId="21" fillId="0" borderId="0"/>
    <xf numFmtId="0" fontId="21" fillId="0" borderId="0"/>
    <xf numFmtId="0" fontId="21" fillId="0" borderId="0"/>
    <xf numFmtId="0" fontId="21" fillId="0" borderId="0"/>
    <xf numFmtId="165" fontId="21" fillId="0" borderId="0"/>
    <xf numFmtId="0" fontId="22" fillId="0" borderId="0" applyFont="0" applyFill="0" applyBorder="0" applyAlignment="0" applyProtection="0"/>
    <xf numFmtId="0" fontId="22" fillId="0" borderId="0" applyFont="0" applyFill="0" applyBorder="0" applyAlignment="0" applyProtection="0"/>
    <xf numFmtId="0" fontId="23" fillId="0" borderId="0"/>
    <xf numFmtId="0" fontId="22" fillId="0" borderId="0" applyFont="0" applyFill="0" applyBorder="0" applyAlignment="0" applyProtection="0"/>
    <xf numFmtId="0" fontId="23" fillId="0" borderId="0"/>
    <xf numFmtId="0" fontId="22" fillId="0" borderId="0" applyFont="0" applyFill="0" applyBorder="0" applyAlignment="0" applyProtection="0"/>
    <xf numFmtId="0" fontId="22" fillId="0" borderId="0" applyFont="0" applyFill="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165" fontId="24" fillId="43" borderId="0" applyNumberFormat="0" applyBorder="0" applyAlignment="0" applyProtection="0"/>
    <xf numFmtId="165"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165" fontId="24" fillId="44" borderId="0" applyNumberFormat="0" applyBorder="0" applyAlignment="0" applyProtection="0"/>
    <xf numFmtId="165"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5" fontId="24" fillId="45" borderId="0" applyNumberFormat="0" applyBorder="0" applyAlignment="0" applyProtection="0"/>
    <xf numFmtId="165"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165" fontId="24" fillId="46" borderId="0" applyNumberFormat="0" applyBorder="0" applyAlignment="0" applyProtection="0"/>
    <xf numFmtId="165"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165" fontId="24" fillId="47" borderId="0" applyNumberFormat="0" applyBorder="0" applyAlignment="0" applyProtection="0"/>
    <xf numFmtId="165"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5" fontId="24" fillId="45" borderId="0" applyNumberFormat="0" applyBorder="0" applyAlignment="0" applyProtection="0"/>
    <xf numFmtId="165"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5" fontId="24" fillId="48" borderId="0" applyNumberFormat="0" applyBorder="0" applyAlignment="0" applyProtection="0"/>
    <xf numFmtId="165"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165" fontId="25" fillId="47"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6" borderId="0" applyNumberFormat="0" applyBorder="0" applyAlignment="0" applyProtection="0"/>
    <xf numFmtId="49" fontId="26" fillId="57" borderId="0"/>
    <xf numFmtId="165" fontId="27" fillId="0" borderId="0" applyNumberFormat="0" applyBorder="0" applyAlignment="0" applyProtection="0"/>
    <xf numFmtId="0" fontId="28" fillId="40" borderId="0" applyNumberFormat="0" applyBorder="0" applyAlignment="0" applyProtection="0"/>
    <xf numFmtId="165" fontId="27" fillId="58" borderId="0" applyNumberFormat="0" applyBorder="0" applyAlignment="0" applyProtection="0"/>
    <xf numFmtId="165" fontId="27" fillId="58" borderId="0" applyNumberFormat="0" applyBorder="0" applyAlignment="0" applyProtection="0"/>
    <xf numFmtId="165" fontId="27" fillId="58" borderId="0" applyNumberFormat="0" applyBorder="0" applyAlignment="0" applyProtection="0"/>
    <xf numFmtId="165" fontId="29" fillId="59" borderId="0"/>
    <xf numFmtId="166" fontId="30" fillId="0" borderId="0" applyNumberFormat="0" applyBorder="0" applyAlignment="0" applyProtection="0"/>
    <xf numFmtId="165" fontId="31" fillId="0" borderId="0" applyNumberFormat="0" applyFill="0" applyBorder="0" applyAlignment="0"/>
    <xf numFmtId="165" fontId="31" fillId="0" borderId="0" applyNumberFormat="0" applyFill="0" applyBorder="0" applyAlignment="0"/>
    <xf numFmtId="165" fontId="31" fillId="0" borderId="0" applyNumberFormat="0" applyFill="0" applyBorder="0" applyAlignment="0"/>
    <xf numFmtId="165" fontId="32" fillId="0" borderId="0" applyNumberFormat="0" applyFill="0" applyBorder="0" applyAlignment="0">
      <protection locked="0"/>
    </xf>
    <xf numFmtId="165" fontId="32" fillId="0" borderId="0" applyNumberFormat="0" applyFill="0" applyBorder="0" applyAlignment="0">
      <protection locked="0"/>
    </xf>
    <xf numFmtId="165" fontId="32" fillId="0" borderId="0" applyNumberFormat="0" applyFill="0" applyBorder="0" applyAlignment="0">
      <protection locked="0"/>
    </xf>
    <xf numFmtId="167" fontId="33" fillId="0" borderId="0"/>
    <xf numFmtId="0" fontId="34" fillId="60" borderId="0">
      <alignment horizontal="center"/>
    </xf>
    <xf numFmtId="0" fontId="35" fillId="41" borderId="0" applyNumberFormat="0" applyBorder="0" applyAlignment="0" applyProtection="0"/>
    <xf numFmtId="165" fontId="35" fillId="41" borderId="0" applyNumberFormat="0" applyBorder="0" applyAlignment="0" applyProtection="0"/>
    <xf numFmtId="0" fontId="35" fillId="41" borderId="0" applyNumberFormat="0" applyBorder="0" applyAlignment="0" applyProtection="0"/>
    <xf numFmtId="0" fontId="36" fillId="61" borderId="38" applyNumberFormat="0" applyAlignment="0" applyProtection="0"/>
    <xf numFmtId="0" fontId="36" fillId="61" borderId="38" applyNumberFormat="0" applyAlignment="0" applyProtection="0"/>
    <xf numFmtId="0" fontId="36" fillId="61" borderId="38" applyNumberFormat="0" applyAlignment="0" applyProtection="0"/>
    <xf numFmtId="0" fontId="36" fillId="61" borderId="38" applyNumberFormat="0" applyAlignment="0" applyProtection="0"/>
    <xf numFmtId="0" fontId="36" fillId="61" borderId="38" applyNumberFormat="0" applyAlignment="0" applyProtection="0"/>
    <xf numFmtId="0" fontId="36" fillId="61" borderId="38" applyNumberFormat="0" applyAlignment="0" applyProtection="0"/>
    <xf numFmtId="165" fontId="36" fillId="61" borderId="38" applyNumberFormat="0" applyAlignment="0" applyProtection="0"/>
    <xf numFmtId="165" fontId="36" fillId="61" borderId="38" applyNumberFormat="0" applyAlignment="0" applyProtection="0"/>
    <xf numFmtId="165" fontId="36" fillId="61" borderId="38" applyNumberFormat="0" applyAlignment="0" applyProtection="0"/>
    <xf numFmtId="0" fontId="36" fillId="61" borderId="38" applyNumberFormat="0" applyAlignment="0" applyProtection="0"/>
    <xf numFmtId="0" fontId="36" fillId="61" borderId="38" applyNumberFormat="0" applyAlignment="0" applyProtection="0"/>
    <xf numFmtId="0" fontId="36" fillId="61" borderId="38" applyNumberFormat="0" applyAlignment="0" applyProtection="0"/>
    <xf numFmtId="0" fontId="37" fillId="62" borderId="39" applyNumberFormat="0" applyAlignment="0" applyProtection="0"/>
    <xf numFmtId="165" fontId="37" fillId="62" borderId="39" applyNumberFormat="0" applyAlignment="0" applyProtection="0"/>
    <xf numFmtId="0" fontId="37" fillId="62" borderId="39" applyNumberFormat="0" applyAlignment="0" applyProtection="0"/>
    <xf numFmtId="0" fontId="38" fillId="0" borderId="40" applyNumberFormat="0" applyFill="0" applyAlignment="0" applyProtection="0"/>
    <xf numFmtId="165" fontId="38" fillId="0" borderId="40" applyNumberFormat="0" applyFill="0" applyAlignment="0" applyProtection="0"/>
    <xf numFmtId="0" fontId="38" fillId="0" borderId="40" applyNumberFormat="0" applyFill="0" applyAlignment="0" applyProtection="0"/>
    <xf numFmtId="0" fontId="37" fillId="62" borderId="39" applyNumberFormat="0" applyAlignment="0" applyProtection="0"/>
    <xf numFmtId="49" fontId="39" fillId="0" borderId="0">
      <alignment horizontal="right" vertical="center"/>
    </xf>
    <xf numFmtId="3" fontId="40" fillId="0" borderId="0">
      <alignment vertical="top" wrapText="1"/>
    </xf>
    <xf numFmtId="168" fontId="41"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9" fontId="41" fillId="0" borderId="0" applyFill="0" applyBorder="0" applyAlignment="0" applyProtection="0"/>
    <xf numFmtId="169" fontId="41" fillId="0" borderId="0" applyFill="0" applyBorder="0" applyAlignment="0" applyProtection="0"/>
    <xf numFmtId="169" fontId="41" fillId="0" borderId="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2" fillId="0" borderId="0" applyFont="0" applyFill="0" applyBorder="0" applyAlignment="0" applyProtection="0"/>
    <xf numFmtId="171"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2"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4" fillId="0" borderId="0" applyFont="0" applyFill="0" applyBorder="0" applyAlignment="0" applyProtection="0"/>
    <xf numFmtId="170" fontId="24" fillId="0" borderId="0" applyFont="0" applyFill="0" applyBorder="0" applyAlignment="0" applyProtection="0"/>
    <xf numFmtId="164"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2" fillId="0" borderId="0" applyFont="0" applyFill="0" applyBorder="0" applyAlignment="0" applyProtection="0"/>
    <xf numFmtId="172" fontId="24"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74" fontId="43" fillId="0" borderId="0" applyFill="0" applyBorder="0" applyProtection="0"/>
    <xf numFmtId="14" fontId="43" fillId="0" borderId="0" applyFill="0" applyBorder="0" applyProtection="0"/>
    <xf numFmtId="171" fontId="44" fillId="63" borderId="5">
      <alignment horizontal="center" vertical="center"/>
    </xf>
    <xf numFmtId="0"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0" fontId="19" fillId="15" borderId="19">
      <alignment horizontal="center" vertical="center" wrapText="1"/>
    </xf>
    <xf numFmtId="0" fontId="19" fillId="15" borderId="19">
      <alignment horizontal="center" vertical="center" wrapText="1"/>
    </xf>
    <xf numFmtId="0" fontId="25" fillId="53" borderId="0" applyNumberFormat="0" applyBorder="0" applyAlignment="0" applyProtection="0"/>
    <xf numFmtId="165"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5" fontId="25" fillId="54"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165" fontId="25" fillId="55" borderId="0" applyNumberFormat="0" applyBorder="0" applyAlignment="0" applyProtection="0"/>
    <xf numFmtId="0" fontId="25" fillId="55"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0" fontId="25" fillId="56" borderId="0" applyNumberFormat="0" applyBorder="0" applyAlignment="0" applyProtection="0"/>
    <xf numFmtId="165" fontId="25" fillId="56" borderId="0" applyNumberFormat="0" applyBorder="0" applyAlignment="0" applyProtection="0"/>
    <xf numFmtId="0" fontId="25" fillId="56" borderId="0" applyNumberFormat="0" applyBorder="0" applyAlignment="0" applyProtection="0"/>
    <xf numFmtId="0" fontId="46" fillId="44" borderId="38" applyNumberFormat="0" applyAlignment="0" applyProtection="0"/>
    <xf numFmtId="0" fontId="46" fillId="44" borderId="38" applyNumberFormat="0" applyAlignment="0" applyProtection="0"/>
    <xf numFmtId="0" fontId="46" fillId="44" borderId="38" applyNumberFormat="0" applyAlignment="0" applyProtection="0"/>
    <xf numFmtId="165" fontId="46" fillId="44" borderId="38" applyNumberFormat="0" applyAlignment="0" applyProtection="0"/>
    <xf numFmtId="165" fontId="46" fillId="44" borderId="38" applyNumberFormat="0" applyAlignment="0" applyProtection="0"/>
    <xf numFmtId="165" fontId="46" fillId="44" borderId="38" applyNumberFormat="0" applyAlignment="0" applyProtection="0"/>
    <xf numFmtId="0" fontId="46" fillId="44" borderId="38" applyNumberFormat="0" applyAlignment="0" applyProtection="0"/>
    <xf numFmtId="0" fontId="46" fillId="44" borderId="38" applyNumberFormat="0" applyAlignment="0" applyProtection="0"/>
    <xf numFmtId="0" fontId="46" fillId="44" borderId="38" applyNumberFormat="0" applyAlignment="0" applyProtection="0"/>
    <xf numFmtId="0" fontId="47" fillId="64" borderId="0">
      <alignment horizontal="center"/>
    </xf>
    <xf numFmtId="165" fontId="22" fillId="0" borderId="0" applyFont="0" applyFill="0" applyBorder="0" applyAlignment="0" applyProtection="0"/>
    <xf numFmtId="165" fontId="22" fillId="0" borderId="0" applyFont="0" applyFill="0" applyBorder="0" applyAlignment="0" applyProtection="0"/>
    <xf numFmtId="0" fontId="48"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49" fillId="0" borderId="0">
      <alignment horizontal="center"/>
    </xf>
    <xf numFmtId="0" fontId="35" fillId="41" borderId="0" applyNumberFormat="0" applyBorder="0" applyAlignment="0" applyProtection="0"/>
    <xf numFmtId="0" fontId="50" fillId="0" borderId="2" applyNumberFormat="0" applyAlignment="0" applyProtection="0">
      <alignment horizontal="left" vertical="center"/>
    </xf>
    <xf numFmtId="0" fontId="50" fillId="0" borderId="24">
      <alignment horizontal="left" vertical="center"/>
    </xf>
    <xf numFmtId="165" fontId="51" fillId="0" borderId="0" applyNumberFormat="0" applyFill="0" applyBorder="0" applyAlignment="0" applyProtection="0"/>
    <xf numFmtId="165" fontId="51" fillId="0" borderId="0" applyNumberFormat="0" applyFill="0" applyBorder="0" applyAlignment="0" applyProtection="0"/>
    <xf numFmtId="0" fontId="52" fillId="0" borderId="41" applyNumberFormat="0" applyFill="0" applyAlignment="0" applyProtection="0"/>
    <xf numFmtId="165" fontId="53" fillId="0" borderId="0" applyNumberFormat="0" applyFill="0" applyBorder="0" applyAlignment="0" applyProtection="0"/>
    <xf numFmtId="165" fontId="53" fillId="0" borderId="0" applyNumberFormat="0" applyFill="0" applyBorder="0" applyAlignment="0" applyProtection="0"/>
    <xf numFmtId="0" fontId="54" fillId="0" borderId="42" applyNumberFormat="0" applyFill="0" applyAlignment="0" applyProtection="0"/>
    <xf numFmtId="0" fontId="45" fillId="0" borderId="43" applyNumberFormat="0" applyFill="0" applyAlignment="0" applyProtection="0"/>
    <xf numFmtId="0" fontId="45" fillId="0" borderId="0" applyNumberFormat="0" applyFill="0" applyBorder="0" applyAlignment="0" applyProtection="0"/>
    <xf numFmtId="0"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5"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5" fontId="58"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5"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5"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5" fontId="56" fillId="0" borderId="0" applyNumberFormat="0" applyFill="0" applyBorder="0" applyAlignment="0" applyProtection="0">
      <alignment vertical="top"/>
      <protection locked="0"/>
    </xf>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0" fontId="59" fillId="0" borderId="0"/>
    <xf numFmtId="0" fontId="46" fillId="44" borderId="38" applyNumberFormat="0" applyAlignment="0" applyProtection="0"/>
    <xf numFmtId="0" fontId="46" fillId="44" borderId="38" applyNumberFormat="0" applyAlignment="0" applyProtection="0"/>
    <xf numFmtId="0" fontId="46" fillId="44" borderId="38" applyNumberFormat="0" applyAlignment="0" applyProtection="0"/>
    <xf numFmtId="0" fontId="60" fillId="58" borderId="0">
      <alignment horizontal="center"/>
    </xf>
    <xf numFmtId="175" fontId="61" fillId="0" borderId="0" applyFill="0" applyBorder="0" applyProtection="0"/>
    <xf numFmtId="176" fontId="61" fillId="0" borderId="0" applyFill="0" applyBorder="0" applyProtection="0"/>
    <xf numFmtId="177" fontId="61" fillId="0" borderId="0" applyFill="0" applyBorder="0" applyProtection="0"/>
    <xf numFmtId="0" fontId="38" fillId="0" borderId="40" applyNumberFormat="0" applyFill="0" applyAlignment="0" applyProtection="0"/>
    <xf numFmtId="0" fontId="62" fillId="0" borderId="23" applyBorder="0">
      <alignment horizontal="left" vertical="center" wrapText="1"/>
    </xf>
    <xf numFmtId="0" fontId="62" fillId="0" borderId="23" applyBorder="0">
      <alignment horizontal="left" vertical="center" wrapText="1"/>
    </xf>
    <xf numFmtId="164" fontId="22"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4" fontId="22"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8" fontId="50" fillId="0" borderId="0">
      <alignment horizontal="center"/>
    </xf>
    <xf numFmtId="179" fontId="43" fillId="0" borderId="0" applyFill="0" applyBorder="0" applyProtection="0">
      <alignment horizontal="right"/>
    </xf>
    <xf numFmtId="180" fontId="43" fillId="0" borderId="0" applyFill="0" applyBorder="0" applyProtection="0">
      <alignment horizontal="right"/>
    </xf>
    <xf numFmtId="0" fontId="22" fillId="0" borderId="0" applyNumberFormat="0" applyFill="0" applyBorder="0" applyAlignment="0" applyProtection="0"/>
    <xf numFmtId="0" fontId="30" fillId="0" borderId="0">
      <alignment horizontal="center"/>
    </xf>
    <xf numFmtId="0" fontId="22" fillId="0" borderId="0"/>
    <xf numFmtId="0" fontId="22" fillId="0" borderId="0"/>
    <xf numFmtId="0" fontId="24" fillId="0" borderId="0"/>
    <xf numFmtId="0" fontId="24" fillId="0" borderId="0"/>
    <xf numFmtId="165" fontId="24" fillId="0" borderId="0"/>
    <xf numFmtId="165" fontId="24" fillId="0" borderId="0"/>
    <xf numFmtId="165" fontId="24" fillId="0" borderId="0"/>
    <xf numFmtId="165" fontId="24" fillId="0" borderId="0"/>
    <xf numFmtId="165" fontId="24" fillId="0" borderId="0"/>
    <xf numFmtId="0" fontId="24" fillId="0" borderId="0"/>
    <xf numFmtId="0" fontId="24" fillId="0" borderId="0"/>
    <xf numFmtId="165" fontId="24" fillId="0" borderId="0"/>
    <xf numFmtId="165" fontId="24" fillId="0" borderId="0"/>
    <xf numFmtId="165" fontId="24"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165" fontId="22" fillId="0" borderId="0"/>
    <xf numFmtId="0" fontId="22" fillId="0" borderId="0"/>
    <xf numFmtId="181" fontId="22" fillId="0" borderId="0"/>
    <xf numFmtId="182" fontId="3" fillId="0" borderId="0"/>
    <xf numFmtId="165" fontId="22" fillId="0" borderId="0"/>
    <xf numFmtId="165" fontId="22" fillId="0" borderId="0"/>
    <xf numFmtId="181" fontId="22" fillId="0" borderId="0"/>
    <xf numFmtId="0" fontId="22" fillId="0" borderId="0"/>
    <xf numFmtId="0" fontId="22" fillId="0" borderId="0"/>
    <xf numFmtId="165" fontId="22" fillId="0" borderId="0"/>
    <xf numFmtId="181" fontId="22" fillId="0" borderId="0"/>
    <xf numFmtId="165" fontId="22" fillId="0" borderId="0"/>
    <xf numFmtId="0" fontId="3" fillId="0" borderId="0"/>
    <xf numFmtId="0" fontId="3" fillId="0" borderId="0"/>
    <xf numFmtId="0" fontId="3" fillId="0" borderId="0"/>
    <xf numFmtId="0" fontId="3" fillId="0" borderId="0"/>
    <xf numFmtId="0" fontId="63" fillId="65"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165" fontId="22" fillId="0" borderId="0"/>
    <xf numFmtId="165" fontId="22" fillId="0" borderId="0"/>
    <xf numFmtId="0"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1" fontId="63" fillId="65" borderId="0"/>
    <xf numFmtId="165" fontId="22"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2" fillId="0" borderId="0"/>
    <xf numFmtId="182" fontId="22" fillId="0" borderId="0"/>
    <xf numFmtId="0" fontId="22" fillId="0" borderId="0"/>
    <xf numFmtId="165" fontId="22" fillId="0" borderId="0"/>
    <xf numFmtId="0" fontId="22"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4" fillId="0" borderId="0"/>
    <xf numFmtId="181" fontId="63" fillId="65" borderId="0"/>
    <xf numFmtId="0" fontId="22" fillId="0" borderId="0"/>
    <xf numFmtId="165" fontId="22" fillId="0" borderId="0"/>
    <xf numFmtId="0" fontId="3" fillId="0" borderId="0"/>
    <xf numFmtId="181" fontId="63" fillId="65" borderId="0"/>
    <xf numFmtId="0" fontId="22" fillId="0" borderId="0"/>
    <xf numFmtId="181" fontId="63" fillId="65" borderId="0"/>
    <xf numFmtId="165" fontId="22" fillId="0" borderId="0"/>
    <xf numFmtId="181" fontId="63" fillId="65" borderId="0"/>
    <xf numFmtId="181" fontId="63" fillId="65" borderId="0"/>
    <xf numFmtId="181" fontId="63" fillId="65" borderId="0"/>
    <xf numFmtId="0" fontId="24" fillId="0" borderId="0"/>
    <xf numFmtId="0" fontId="24" fillId="0" borderId="0"/>
    <xf numFmtId="0" fontId="24" fillId="0" borderId="0"/>
    <xf numFmtId="0" fontId="22" fillId="0" borderId="0"/>
    <xf numFmtId="0" fontId="22" fillId="0" borderId="0"/>
    <xf numFmtId="0" fontId="22" fillId="0" borderId="0"/>
    <xf numFmtId="182" fontId="24" fillId="0" borderId="0"/>
    <xf numFmtId="182" fontId="3" fillId="0" borderId="0"/>
    <xf numFmtId="0" fontId="24" fillId="0" borderId="0"/>
    <xf numFmtId="0" fontId="24" fillId="0" borderId="0"/>
    <xf numFmtId="0" fontId="22" fillId="0" borderId="0"/>
    <xf numFmtId="0" fontId="22" fillId="0" borderId="0"/>
    <xf numFmtId="0" fontId="3" fillId="0" borderId="0"/>
    <xf numFmtId="0" fontId="3" fillId="0" borderId="0"/>
    <xf numFmtId="0" fontId="3" fillId="0" borderId="0"/>
    <xf numFmtId="0" fontId="3" fillId="0" borderId="0"/>
    <xf numFmtId="182" fontId="3"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2" fontId="22" fillId="0" borderId="0"/>
    <xf numFmtId="0" fontId="24" fillId="0" borderId="0"/>
    <xf numFmtId="0" fontId="24" fillId="0" borderId="0"/>
    <xf numFmtId="0" fontId="24" fillId="0" borderId="0"/>
    <xf numFmtId="0" fontId="24"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65" fontId="24" fillId="0" borderId="0"/>
    <xf numFmtId="165" fontId="24" fillId="0"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181" fontId="63" fillId="65" borderId="0"/>
    <xf numFmtId="0" fontId="24" fillId="0" borderId="0"/>
    <xf numFmtId="0" fontId="24" fillId="0" borderId="0"/>
    <xf numFmtId="0" fontId="22" fillId="0" borderId="0"/>
    <xf numFmtId="181" fontId="63" fillId="65" borderId="0"/>
    <xf numFmtId="165" fontId="24" fillId="0" borderId="0"/>
    <xf numFmtId="165" fontId="24" fillId="0" borderId="0"/>
    <xf numFmtId="181" fontId="63" fillId="65" borderId="0"/>
    <xf numFmtId="181" fontId="63" fillId="65" borderId="0"/>
    <xf numFmtId="181" fontId="63" fillId="65" borderId="0"/>
    <xf numFmtId="181" fontId="63" fillId="65" borderId="0"/>
    <xf numFmtId="181" fontId="63" fillId="65" borderId="0"/>
    <xf numFmtId="0" fontId="64" fillId="0" borderId="0"/>
    <xf numFmtId="0" fontId="64" fillId="0" borderId="0"/>
    <xf numFmtId="0" fontId="64"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22" fillId="0" borderId="0"/>
    <xf numFmtId="182" fontId="24" fillId="0" borderId="0"/>
    <xf numFmtId="182"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4" fillId="0" borderId="0"/>
    <xf numFmtId="165"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22" fillId="0" borderId="0"/>
    <xf numFmtId="0" fontId="22" fillId="0" borderId="0"/>
    <xf numFmtId="165" fontId="24" fillId="0" borderId="0"/>
    <xf numFmtId="165" fontId="24" fillId="0" borderId="0"/>
    <xf numFmtId="0" fontId="22" fillId="0" borderId="0"/>
    <xf numFmtId="0" fontId="22" fillId="0" borderId="0"/>
    <xf numFmtId="0" fontId="22" fillId="0" borderId="0"/>
    <xf numFmtId="0" fontId="22" fillId="0" borderId="0"/>
    <xf numFmtId="0" fontId="22" fillId="0" borderId="0"/>
    <xf numFmtId="182"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0" fontId="24" fillId="0" borderId="0"/>
    <xf numFmtId="0" fontId="24" fillId="0" borderId="0"/>
    <xf numFmtId="0" fontId="22" fillId="0" borderId="0"/>
    <xf numFmtId="165" fontId="24" fillId="0" borderId="0"/>
    <xf numFmtId="165" fontId="24" fillId="0" borderId="0"/>
    <xf numFmtId="0" fontId="22"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165" fontId="24" fillId="0" borderId="0"/>
    <xf numFmtId="0" fontId="23" fillId="0" borderId="0"/>
    <xf numFmtId="0" fontId="22" fillId="66" borderId="44" applyNumberFormat="0" applyFont="0" applyAlignment="0" applyProtection="0"/>
    <xf numFmtId="0" fontId="22" fillId="66" borderId="44" applyNumberFormat="0" applyFont="0" applyAlignment="0" applyProtection="0"/>
    <xf numFmtId="0" fontId="22" fillId="66" borderId="44" applyNumberFormat="0" applyFont="0" applyAlignment="0" applyProtection="0"/>
    <xf numFmtId="165" fontId="22" fillId="66" borderId="44" applyNumberFormat="0" applyFont="0" applyAlignment="0" applyProtection="0"/>
    <xf numFmtId="165" fontId="22" fillId="66" borderId="44" applyNumberFormat="0" applyFont="0" applyAlignment="0" applyProtection="0"/>
    <xf numFmtId="165" fontId="22" fillId="66" borderId="44" applyNumberFormat="0" applyFont="0" applyAlignment="0" applyProtection="0"/>
    <xf numFmtId="165" fontId="22" fillId="66" borderId="44" applyNumberFormat="0" applyFont="0" applyAlignment="0" applyProtection="0"/>
    <xf numFmtId="165" fontId="22" fillId="66" borderId="44" applyNumberFormat="0" applyFont="0" applyAlignment="0" applyProtection="0"/>
    <xf numFmtId="165" fontId="22" fillId="66" borderId="44" applyNumberFormat="0" applyFont="0" applyAlignment="0" applyProtection="0"/>
    <xf numFmtId="0" fontId="22" fillId="66" borderId="44" applyNumberFormat="0" applyFont="0" applyAlignment="0" applyProtection="0"/>
    <xf numFmtId="0" fontId="22" fillId="66" borderId="44" applyNumberFormat="0" applyFont="0" applyAlignment="0" applyProtection="0"/>
    <xf numFmtId="0" fontId="22" fillId="66" borderId="44" applyNumberFormat="0" applyFont="0" applyAlignment="0" applyProtection="0"/>
    <xf numFmtId="0" fontId="24" fillId="66" borderId="44" applyNumberFormat="0" applyFont="0" applyAlignment="0" applyProtection="0"/>
    <xf numFmtId="0" fontId="24" fillId="66" borderId="44" applyNumberFormat="0" applyFont="0" applyAlignment="0" applyProtection="0"/>
    <xf numFmtId="0" fontId="24" fillId="66" borderId="44" applyNumberFormat="0" applyFont="0" applyAlignment="0" applyProtection="0"/>
    <xf numFmtId="0" fontId="22" fillId="66" borderId="44" applyNumberFormat="0" applyFont="0" applyAlignment="0" applyProtection="0"/>
    <xf numFmtId="0" fontId="22" fillId="66" borderId="44" applyNumberFormat="0" applyFont="0" applyAlignment="0" applyProtection="0"/>
    <xf numFmtId="0" fontId="22" fillId="66" borderId="44" applyNumberFormat="0" applyFont="0" applyAlignment="0" applyProtection="0"/>
    <xf numFmtId="175" fontId="43" fillId="0" borderId="0" applyFill="0" applyBorder="0" applyProtection="0"/>
    <xf numFmtId="176" fontId="43" fillId="0" borderId="0" applyFill="0" applyBorder="0" applyProtection="0"/>
    <xf numFmtId="177" fontId="43" fillId="0" borderId="0" applyFill="0" applyBorder="0" applyProtection="0"/>
    <xf numFmtId="183" fontId="65" fillId="0" borderId="0">
      <alignment horizontal="right"/>
    </xf>
    <xf numFmtId="0" fontId="66" fillId="61" borderId="45" applyNumberFormat="0" applyAlignment="0" applyProtection="0"/>
    <xf numFmtId="0" fontId="66" fillId="61" borderId="45" applyNumberFormat="0" applyAlignment="0" applyProtection="0"/>
    <xf numFmtId="0" fontId="66" fillId="61" borderId="45" applyNumberFormat="0" applyAlignment="0" applyProtection="0"/>
    <xf numFmtId="49" fontId="67" fillId="0" borderId="20" applyFill="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84" fontId="43" fillId="0" borderId="0" applyFill="0" applyBorder="0" applyProtection="0"/>
    <xf numFmtId="185" fontId="43" fillId="0" borderId="0" applyFill="0" applyBorder="0" applyProtection="0"/>
    <xf numFmtId="186" fontId="43" fillId="0" borderId="0" applyFill="0" applyBorder="0" applyProtection="0"/>
    <xf numFmtId="187" fontId="43" fillId="0" borderId="0" applyFill="0" applyBorder="0" applyProtection="0"/>
    <xf numFmtId="9" fontId="22" fillId="0" borderId="0" applyFont="0" applyFill="0" applyBorder="0" applyAlignment="0" applyProtection="0"/>
    <xf numFmtId="9" fontId="2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68" fillId="0" borderId="18">
      <alignment horizontal="center"/>
    </xf>
    <xf numFmtId="3" fontId="41" fillId="0" borderId="0" applyFont="0" applyFill="0" applyBorder="0" applyAlignment="0" applyProtection="0"/>
    <xf numFmtId="0" fontId="41" fillId="67" borderId="0" applyNumberFormat="0" applyFont="0" applyBorder="0" applyAlignment="0" applyProtection="0"/>
    <xf numFmtId="0" fontId="22" fillId="0" borderId="0">
      <alignment horizontal="center"/>
    </xf>
    <xf numFmtId="0" fontId="69" fillId="0" borderId="0"/>
    <xf numFmtId="0" fontId="66" fillId="61" borderId="45" applyNumberFormat="0" applyAlignment="0" applyProtection="0"/>
    <xf numFmtId="0" fontId="66" fillId="61" borderId="45" applyNumberFormat="0" applyAlignment="0" applyProtection="0"/>
    <xf numFmtId="0" fontId="66" fillId="61" borderId="45" applyNumberFormat="0" applyAlignment="0" applyProtection="0"/>
    <xf numFmtId="165" fontId="66" fillId="61" borderId="45" applyNumberFormat="0" applyAlignment="0" applyProtection="0"/>
    <xf numFmtId="165" fontId="66" fillId="61" borderId="45" applyNumberFormat="0" applyAlignment="0" applyProtection="0"/>
    <xf numFmtId="165" fontId="66" fillId="61" borderId="45" applyNumberFormat="0" applyAlignment="0" applyProtection="0"/>
    <xf numFmtId="0" fontId="66" fillId="61" borderId="45" applyNumberFormat="0" applyAlignment="0" applyProtection="0"/>
    <xf numFmtId="0" fontId="66" fillId="61" borderId="45" applyNumberFormat="0" applyAlignment="0" applyProtection="0"/>
    <xf numFmtId="0" fontId="66" fillId="61" borderId="45" applyNumberFormat="0" applyAlignment="0" applyProtection="0"/>
    <xf numFmtId="0" fontId="22" fillId="68" borderId="45" applyNumberFormat="0" applyProtection="0">
      <alignment horizontal="left" vertical="center" indent="1"/>
    </xf>
    <xf numFmtId="0" fontId="22" fillId="68" borderId="45" applyNumberFormat="0" applyProtection="0">
      <alignment horizontal="left" vertical="center" indent="1"/>
    </xf>
    <xf numFmtId="0" fontId="22" fillId="68" borderId="45" applyNumberFormat="0" applyProtection="0">
      <alignment horizontal="left" vertical="center" indent="1"/>
    </xf>
    <xf numFmtId="0" fontId="70" fillId="60" borderId="0">
      <alignment horizontal="center"/>
    </xf>
    <xf numFmtId="165" fontId="22" fillId="0" borderId="0"/>
    <xf numFmtId="0" fontId="22" fillId="0" borderId="0"/>
    <xf numFmtId="165" fontId="22" fillId="0" borderId="0"/>
    <xf numFmtId="165" fontId="22" fillId="0" borderId="0"/>
    <xf numFmtId="0" fontId="22" fillId="0" borderId="0"/>
    <xf numFmtId="188" fontId="71" fillId="0" borderId="20" applyBorder="0" applyProtection="0">
      <alignment horizontal="right" vertical="center"/>
    </xf>
    <xf numFmtId="165" fontId="72" fillId="0" borderId="0" applyFill="0" applyBorder="0" applyProtection="0">
      <alignment horizontal="left"/>
    </xf>
    <xf numFmtId="165" fontId="73" fillId="0" borderId="46" applyFill="0" applyBorder="0" applyProtection="0">
      <alignment horizontal="left" vertical="top"/>
    </xf>
    <xf numFmtId="0" fontId="65" fillId="0" borderId="0" applyFill="0" applyBorder="0">
      <alignment vertical="center"/>
    </xf>
    <xf numFmtId="0" fontId="65" fillId="0" borderId="0" applyFill="0" applyBorder="0">
      <alignment vertical="center"/>
    </xf>
    <xf numFmtId="165" fontId="65" fillId="0" borderId="0" applyFill="0" applyBorder="0">
      <alignment vertical="center"/>
    </xf>
    <xf numFmtId="0" fontId="65" fillId="0" borderId="0" applyFill="0" applyBorder="0">
      <alignment vertical="center"/>
    </xf>
    <xf numFmtId="165" fontId="65" fillId="0" borderId="0" applyFill="0" applyBorder="0">
      <alignment vertical="center"/>
    </xf>
    <xf numFmtId="0" fontId="74" fillId="0" borderId="0">
      <alignment vertical="center"/>
    </xf>
    <xf numFmtId="0" fontId="74" fillId="0" borderId="0">
      <alignment vertical="center"/>
    </xf>
    <xf numFmtId="165" fontId="74" fillId="0" borderId="0">
      <alignment vertical="center"/>
    </xf>
    <xf numFmtId="0" fontId="74" fillId="0" borderId="0">
      <alignment vertical="center"/>
    </xf>
    <xf numFmtId="165" fontId="74" fillId="0" borderId="0">
      <alignment vertical="center"/>
    </xf>
    <xf numFmtId="0" fontId="62" fillId="69" borderId="19">
      <alignment horizontal="center" vertical="center" wrapText="1"/>
    </xf>
    <xf numFmtId="0" fontId="62" fillId="69" borderId="19">
      <alignment horizontal="center" vertical="center" wrapText="1"/>
    </xf>
    <xf numFmtId="0" fontId="62" fillId="69" borderId="19">
      <alignment horizontal="center" vertical="center" wrapText="1"/>
    </xf>
    <xf numFmtId="0" fontId="62" fillId="69" borderId="19">
      <alignment horizontal="center" vertical="center" wrapText="1"/>
    </xf>
    <xf numFmtId="0" fontId="62" fillId="69" borderId="19">
      <alignment horizontal="center" vertical="center" wrapText="1"/>
    </xf>
    <xf numFmtId="0" fontId="62" fillId="69" borderId="19">
      <alignment horizontal="center" vertical="center" wrapText="1"/>
    </xf>
    <xf numFmtId="0" fontId="62" fillId="69" borderId="19">
      <alignment horizontal="center" vertical="center" wrapText="1"/>
    </xf>
    <xf numFmtId="0" fontId="75" fillId="0" borderId="0" applyNumberFormat="0" applyFill="0" applyBorder="0" applyAlignment="0" applyProtection="0"/>
    <xf numFmtId="165" fontId="75" fillId="0" borderId="0" applyNumberFormat="0" applyFill="0" applyBorder="0" applyAlignment="0" applyProtection="0"/>
    <xf numFmtId="0" fontId="75" fillId="0" borderId="0" applyNumberFormat="0" applyFill="0" applyBorder="0" applyAlignment="0" applyProtection="0"/>
    <xf numFmtId="0" fontId="48" fillId="0" borderId="0" applyNumberFormat="0" applyFill="0" applyBorder="0" applyAlignment="0" applyProtection="0"/>
    <xf numFmtId="165" fontId="48" fillId="0" borderId="0" applyNumberFormat="0" applyFill="0" applyBorder="0" applyAlignment="0" applyProtection="0"/>
    <xf numFmtId="0" fontId="48" fillId="0" borderId="0" applyNumberFormat="0" applyFill="0" applyBorder="0" applyAlignment="0" applyProtection="0"/>
    <xf numFmtId="0" fontId="74" fillId="0" borderId="47" applyAlignment="0"/>
    <xf numFmtId="0" fontId="74" fillId="0" borderId="47" applyAlignment="0"/>
    <xf numFmtId="165" fontId="74" fillId="0" borderId="47" applyAlignment="0"/>
    <xf numFmtId="0" fontId="74" fillId="0" borderId="47" applyAlignment="0"/>
    <xf numFmtId="165" fontId="74" fillId="0" borderId="47" applyAlignment="0"/>
    <xf numFmtId="0" fontId="76" fillId="0" borderId="0" applyNumberFormat="0" applyFill="0" applyBorder="0" applyAlignment="0" applyProtection="0"/>
    <xf numFmtId="0" fontId="77" fillId="0" borderId="0">
      <alignment horizontal="center" vertical="center" wrapText="1"/>
    </xf>
    <xf numFmtId="0" fontId="52" fillId="0" borderId="41" applyNumberFormat="0" applyFill="0" applyAlignment="0" applyProtection="0"/>
    <xf numFmtId="165" fontId="52" fillId="0" borderId="41" applyNumberFormat="0" applyFill="0" applyAlignment="0" applyProtection="0"/>
    <xf numFmtId="0" fontId="52" fillId="0" borderId="41" applyNumberFormat="0" applyFill="0" applyAlignment="0" applyProtection="0"/>
    <xf numFmtId="0" fontId="54" fillId="0" borderId="42" applyNumberFormat="0" applyFill="0" applyAlignment="0" applyProtection="0"/>
    <xf numFmtId="165" fontId="54" fillId="0" borderId="42" applyNumberFormat="0" applyFill="0" applyAlignment="0" applyProtection="0"/>
    <xf numFmtId="0" fontId="54" fillId="0" borderId="42" applyNumberFormat="0" applyFill="0" applyAlignment="0" applyProtection="0"/>
    <xf numFmtId="0" fontId="45" fillId="0" borderId="43" applyNumberFormat="0" applyFill="0" applyAlignment="0" applyProtection="0"/>
    <xf numFmtId="165" fontId="45" fillId="0" borderId="43" applyNumberFormat="0" applyFill="0" applyAlignment="0" applyProtection="0"/>
    <xf numFmtId="0" fontId="45" fillId="0" borderId="43" applyNumberFormat="0" applyFill="0" applyAlignment="0" applyProtection="0"/>
    <xf numFmtId="165" fontId="76" fillId="0" borderId="0" applyNumberFormat="0" applyFill="0" applyBorder="0" applyAlignment="0" applyProtection="0"/>
    <xf numFmtId="0" fontId="76" fillId="0" borderId="0" applyNumberFormat="0" applyFill="0" applyBorder="0" applyAlignment="0" applyProtection="0"/>
    <xf numFmtId="165" fontId="42" fillId="0" borderId="48" applyNumberFormat="0" applyFont="0" applyFill="0" applyAlignment="0" applyProtection="0"/>
    <xf numFmtId="165" fontId="42" fillId="0" borderId="48" applyNumberFormat="0" applyFont="0" applyFill="0" applyAlignment="0" applyProtection="0"/>
    <xf numFmtId="0" fontId="75" fillId="0" borderId="0" applyNumberFormat="0" applyFill="0" applyBorder="0" applyAlignment="0" applyProtection="0"/>
    <xf numFmtId="189" fontId="43" fillId="0" borderId="0" applyFill="0" applyBorder="0" applyProtection="0"/>
    <xf numFmtId="190" fontId="43" fillId="0" borderId="0" applyFill="0" applyBorder="0" applyProtection="0"/>
    <xf numFmtId="1" fontId="78" fillId="0" borderId="49" applyFont="0" applyFill="0" applyBorder="0" applyAlignment="0" applyProtection="0">
      <alignment horizontal="left"/>
    </xf>
    <xf numFmtId="1" fontId="78" fillId="0" borderId="49" applyFont="0" applyFill="0" applyBorder="0" applyAlignment="0" applyProtection="0">
      <alignment horizontal="left"/>
    </xf>
    <xf numFmtId="1" fontId="78" fillId="0" borderId="49" applyFont="0" applyFill="0" applyBorder="0" applyAlignment="0" applyProtection="0">
      <alignment horizontal="left"/>
    </xf>
  </cellStyleXfs>
  <cellXfs count="642">
    <xf numFmtId="0" fontId="0" fillId="0" borderId="0" xfId="0"/>
    <xf numFmtId="0" fontId="0" fillId="0" borderId="0" xfId="0"/>
    <xf numFmtId="0" fontId="0" fillId="0" borderId="0" xfId="0" applyFont="1"/>
    <xf numFmtId="0" fontId="0" fillId="33" borderId="0" xfId="0" applyFont="1" applyFill="1"/>
    <xf numFmtId="0" fontId="0" fillId="34" borderId="0" xfId="0" applyFont="1" applyFill="1"/>
    <xf numFmtId="0" fontId="0" fillId="33" borderId="0" xfId="0" applyFont="1" applyFill="1" applyAlignment="1">
      <alignment vertical="top"/>
    </xf>
    <xf numFmtId="0" fontId="0" fillId="33" borderId="0" xfId="0" applyFill="1" applyAlignment="1">
      <alignment horizontal="center" vertical="center"/>
    </xf>
    <xf numFmtId="0" fontId="0" fillId="33" borderId="19" xfId="0" applyFill="1" applyBorder="1" applyAlignment="1">
      <alignment horizontal="left" vertical="center" wrapText="1"/>
    </xf>
    <xf numFmtId="0" fontId="0" fillId="33" borderId="0" xfId="0" applyFill="1" applyAlignment="1">
      <alignment horizontal="center" vertical="center" wrapText="1"/>
    </xf>
    <xf numFmtId="0" fontId="0" fillId="33" borderId="19" xfId="0" applyFill="1" applyBorder="1" applyAlignment="1">
      <alignment horizontal="center" vertical="center"/>
    </xf>
    <xf numFmtId="0" fontId="0" fillId="33" borderId="19" xfId="0" applyFill="1" applyBorder="1" applyAlignment="1">
      <alignment horizontal="left" vertical="center"/>
    </xf>
    <xf numFmtId="0" fontId="0" fillId="33" borderId="0" xfId="0" applyFill="1"/>
    <xf numFmtId="0" fontId="0" fillId="33" borderId="0" xfId="0" applyFill="1" applyBorder="1" applyAlignment="1">
      <alignment vertical="center" wrapText="1"/>
    </xf>
    <xf numFmtId="0" fontId="79" fillId="0" borderId="19" xfId="0" applyFont="1" applyBorder="1" applyAlignment="1">
      <alignment horizontal="justify" vertical="center" wrapText="1"/>
    </xf>
    <xf numFmtId="0" fontId="0" fillId="0" borderId="19" xfId="0" applyFont="1" applyBorder="1" applyAlignment="1">
      <alignment horizontal="justify" vertical="center" wrapText="1"/>
    </xf>
    <xf numFmtId="0" fontId="0" fillId="33" borderId="0" xfId="0" applyFont="1" applyFill="1" applyAlignment="1">
      <alignment horizontal="justify" wrapText="1"/>
    </xf>
    <xf numFmtId="0" fontId="0" fillId="33" borderId="5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0" borderId="51" xfId="0" applyBorder="1" applyAlignment="1">
      <alignment horizontal="left" vertical="center" wrapText="1"/>
    </xf>
    <xf numFmtId="0" fontId="0" fillId="0" borderId="0" xfId="0" applyFont="1" applyAlignment="1">
      <alignment horizontal="center" vertical="center" wrapText="1"/>
    </xf>
    <xf numFmtId="0" fontId="0" fillId="0" borderId="26" xfId="0" applyFont="1" applyBorder="1" applyAlignment="1">
      <alignment horizontal="justify" vertical="center" wrapText="1"/>
    </xf>
    <xf numFmtId="0" fontId="79" fillId="0" borderId="21"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22" xfId="0" applyFont="1" applyBorder="1" applyAlignment="1">
      <alignment horizontal="justify" vertical="center" wrapText="1"/>
    </xf>
    <xf numFmtId="0" fontId="79" fillId="0" borderId="22" xfId="0" applyFont="1" applyBorder="1" applyAlignment="1">
      <alignment horizontal="justify" vertical="center" wrapText="1"/>
    </xf>
    <xf numFmtId="0" fontId="79" fillId="73" borderId="56" xfId="0" applyFont="1" applyFill="1" applyBorder="1" applyAlignment="1">
      <alignment horizontal="justify" vertical="center" wrapText="1"/>
    </xf>
    <xf numFmtId="0" fontId="79" fillId="73" borderId="57" xfId="0" applyFont="1" applyFill="1" applyBorder="1" applyAlignment="1">
      <alignment horizontal="justify" vertical="center" wrapText="1"/>
    </xf>
    <xf numFmtId="0" fontId="79" fillId="0" borderId="56" xfId="0" applyFont="1" applyBorder="1" applyAlignment="1">
      <alignment horizontal="justify" vertical="center" wrapText="1"/>
    </xf>
    <xf numFmtId="0" fontId="79" fillId="0" borderId="57" xfId="0" applyFont="1" applyBorder="1" applyAlignment="1">
      <alignment horizontal="justify" vertical="center" wrapText="1"/>
    </xf>
    <xf numFmtId="0" fontId="0" fillId="0" borderId="58" xfId="0" applyFont="1" applyBorder="1" applyAlignment="1">
      <alignment horizontal="justify" vertical="center" wrapText="1"/>
    </xf>
    <xf numFmtId="0" fontId="0" fillId="0" borderId="56" xfId="0" applyFont="1" applyBorder="1" applyAlignment="1">
      <alignment horizontal="justify" vertical="center" wrapText="1"/>
    </xf>
    <xf numFmtId="0" fontId="0" fillId="0" borderId="57" xfId="0" applyFont="1" applyBorder="1" applyAlignment="1">
      <alignment horizontal="justify" vertical="center" wrapText="1"/>
    </xf>
    <xf numFmtId="0" fontId="0" fillId="79" borderId="57" xfId="0" applyFont="1" applyFill="1" applyBorder="1" applyAlignment="1">
      <alignment horizontal="justify" vertical="center" wrapText="1"/>
    </xf>
    <xf numFmtId="0" fontId="0" fillId="79" borderId="58" xfId="0" applyFont="1" applyFill="1" applyBorder="1" applyAlignment="1">
      <alignment horizontal="justify" vertical="center" wrapText="1"/>
    </xf>
    <xf numFmtId="0" fontId="79" fillId="0" borderId="58" xfId="0" applyFont="1" applyBorder="1" applyAlignment="1">
      <alignment horizontal="justify" vertical="center" wrapText="1"/>
    </xf>
    <xf numFmtId="0" fontId="79" fillId="79" borderId="57" xfId="0" applyFont="1" applyFill="1" applyBorder="1" applyAlignment="1">
      <alignment horizontal="justify" vertical="center" wrapText="1"/>
    </xf>
    <xf numFmtId="0" fontId="80" fillId="0" borderId="57" xfId="0" applyFont="1" applyBorder="1" applyAlignment="1">
      <alignment horizontal="justify" vertical="center" wrapText="1"/>
    </xf>
    <xf numFmtId="0" fontId="79" fillId="81" borderId="56" xfId="0" applyFont="1" applyFill="1" applyBorder="1" applyAlignment="1">
      <alignment horizontal="justify" vertical="center" wrapText="1"/>
    </xf>
    <xf numFmtId="0" fontId="0" fillId="81" borderId="56" xfId="0" applyFont="1" applyFill="1" applyBorder="1" applyAlignment="1">
      <alignment horizontal="justify" vertical="center" wrapText="1"/>
    </xf>
    <xf numFmtId="0" fontId="0" fillId="79" borderId="58" xfId="0" applyFont="1" applyFill="1" applyBorder="1" applyAlignment="1">
      <alignment vertical="center" wrapText="1"/>
    </xf>
    <xf numFmtId="0" fontId="0" fillId="81" borderId="56" xfId="0" applyFont="1" applyFill="1" applyBorder="1"/>
    <xf numFmtId="0" fontId="80" fillId="71" borderId="57" xfId="0" applyFont="1" applyFill="1" applyBorder="1" applyAlignment="1">
      <alignment horizontal="justify" vertical="center" wrapText="1"/>
    </xf>
    <xf numFmtId="0" fontId="79" fillId="79" borderId="58" xfId="0" applyFont="1" applyFill="1" applyBorder="1" applyAlignment="1">
      <alignment horizontal="justify" vertical="center" wrapText="1"/>
    </xf>
    <xf numFmtId="0" fontId="0" fillId="0" borderId="59" xfId="0" applyFont="1" applyBorder="1" applyAlignment="1">
      <alignment horizontal="justify" vertical="center" wrapText="1"/>
    </xf>
    <xf numFmtId="0" fontId="0" fillId="0" borderId="60" xfId="0" applyFont="1" applyBorder="1" applyAlignment="1">
      <alignment horizontal="justify" vertical="center" wrapText="1"/>
    </xf>
    <xf numFmtId="0" fontId="0" fillId="0" borderId="61" xfId="0" applyFont="1" applyBorder="1" applyAlignment="1">
      <alignment horizontal="justify" vertical="center" wrapText="1"/>
    </xf>
    <xf numFmtId="0" fontId="0" fillId="79" borderId="56" xfId="0" applyFont="1" applyFill="1" applyBorder="1" applyAlignment="1">
      <alignment horizontal="justify" vertical="center" wrapText="1"/>
    </xf>
    <xf numFmtId="0" fontId="79" fillId="79" borderId="56" xfId="0" applyFont="1" applyFill="1" applyBorder="1" applyAlignment="1">
      <alignment horizontal="justify" vertical="center" wrapText="1"/>
    </xf>
    <xf numFmtId="0" fontId="0" fillId="79" borderId="56" xfId="0" applyFont="1" applyFill="1" applyBorder="1" applyAlignment="1">
      <alignment vertical="center" wrapText="1"/>
    </xf>
    <xf numFmtId="0" fontId="79" fillId="81" borderId="58" xfId="0" applyFont="1" applyFill="1" applyBorder="1" applyAlignment="1">
      <alignment horizontal="justify" vertical="center" wrapText="1"/>
    </xf>
    <xf numFmtId="0" fontId="0" fillId="82" borderId="56" xfId="0" applyFont="1" applyFill="1" applyBorder="1" applyAlignment="1">
      <alignment horizontal="justify" vertical="center" wrapText="1"/>
    </xf>
    <xf numFmtId="0" fontId="0" fillId="0" borderId="62" xfId="0" applyFont="1" applyBorder="1" applyAlignment="1">
      <alignment horizontal="justify" vertical="center" wrapText="1"/>
    </xf>
    <xf numFmtId="0" fontId="0" fillId="0" borderId="63" xfId="0" applyFont="1" applyBorder="1" applyAlignment="1">
      <alignment horizontal="justify" vertical="center" wrapText="1"/>
    </xf>
    <xf numFmtId="0" fontId="0" fillId="0" borderId="64" xfId="0" applyFont="1" applyBorder="1" applyAlignment="1">
      <alignment horizontal="justify" vertical="center" wrapText="1"/>
    </xf>
    <xf numFmtId="0" fontId="0" fillId="0" borderId="66" xfId="0" applyFont="1" applyBorder="1" applyAlignment="1">
      <alignment horizontal="justify" vertical="center" wrapText="1"/>
    </xf>
    <xf numFmtId="0" fontId="79" fillId="36" borderId="62" xfId="0" applyFont="1" applyFill="1" applyBorder="1" applyAlignment="1">
      <alignment horizontal="justify" vertical="center" wrapText="1"/>
    </xf>
    <xf numFmtId="0" fontId="0" fillId="36" borderId="62" xfId="0" applyFont="1" applyFill="1" applyBorder="1" applyAlignment="1">
      <alignment horizontal="justify" vertical="center" wrapText="1"/>
    </xf>
    <xf numFmtId="0" fontId="0" fillId="36" borderId="62" xfId="0" applyFont="1" applyFill="1" applyBorder="1"/>
    <xf numFmtId="0" fontId="79" fillId="36" borderId="57" xfId="0" applyFont="1" applyFill="1" applyBorder="1" applyAlignment="1">
      <alignment horizontal="justify" vertical="center" wrapText="1"/>
    </xf>
    <xf numFmtId="0" fontId="79" fillId="36" borderId="64" xfId="0" applyFont="1" applyFill="1" applyBorder="1" applyAlignment="1">
      <alignment horizontal="justify" vertical="center" wrapText="1"/>
    </xf>
    <xf numFmtId="0" fontId="0" fillId="36" borderId="64" xfId="0" applyFont="1" applyFill="1" applyBorder="1" applyAlignment="1">
      <alignment horizontal="justify" vertical="center" wrapText="1"/>
    </xf>
    <xf numFmtId="0" fontId="0" fillId="36" borderId="64" xfId="0" applyFont="1" applyFill="1" applyBorder="1" applyAlignment="1">
      <alignment vertical="center" wrapText="1"/>
    </xf>
    <xf numFmtId="0" fontId="0" fillId="36" borderId="37" xfId="0" applyFont="1" applyFill="1" applyBorder="1"/>
    <xf numFmtId="0" fontId="0" fillId="36" borderId="3" xfId="0" applyFont="1" applyFill="1" applyBorder="1"/>
    <xf numFmtId="0" fontId="79" fillId="83" borderId="62" xfId="0" applyFont="1" applyFill="1" applyBorder="1" applyAlignment="1">
      <alignment horizontal="justify" vertical="center" wrapText="1"/>
    </xf>
    <xf numFmtId="0" fontId="79" fillId="0" borderId="68" xfId="0" applyFont="1" applyBorder="1" applyAlignment="1">
      <alignment horizontal="justify" vertical="center" wrapText="1"/>
    </xf>
    <xf numFmtId="0" fontId="0" fillId="0" borderId="69" xfId="0" applyFont="1" applyBorder="1" applyAlignment="1">
      <alignment horizontal="justify" vertical="center" wrapText="1"/>
    </xf>
    <xf numFmtId="0" fontId="0" fillId="83" borderId="71" xfId="0" applyFont="1" applyFill="1" applyBorder="1"/>
    <xf numFmtId="0" fontId="0" fillId="83" borderId="31" xfId="0" applyFont="1" applyFill="1" applyBorder="1" applyAlignment="1">
      <alignment horizontal="justify" vertical="center" wrapText="1"/>
    </xf>
    <xf numFmtId="0" fontId="79" fillId="83" borderId="75" xfId="0" applyFont="1" applyFill="1" applyBorder="1" applyAlignment="1">
      <alignment horizontal="justify" vertical="center" wrapText="1"/>
    </xf>
    <xf numFmtId="0" fontId="79" fillId="0" borderId="74" xfId="0" applyFont="1" applyBorder="1" applyAlignment="1">
      <alignment horizontal="justify" vertical="center" wrapText="1"/>
    </xf>
    <xf numFmtId="0" fontId="0" fillId="33" borderId="21" xfId="0" applyFill="1" applyBorder="1" applyAlignment="1">
      <alignment horizontal="left" vertical="center" wrapText="1"/>
    </xf>
    <xf numFmtId="0" fontId="79" fillId="33" borderId="19" xfId="0" applyFont="1" applyFill="1" applyBorder="1" applyAlignment="1">
      <alignment horizontal="justify" vertical="center" wrapText="1"/>
    </xf>
    <xf numFmtId="0" fontId="0" fillId="33" borderId="22" xfId="0" applyFont="1" applyFill="1" applyBorder="1" applyAlignment="1">
      <alignment horizontal="justify" vertical="center" wrapText="1"/>
    </xf>
    <xf numFmtId="0" fontId="0" fillId="0" borderId="70" xfId="0" applyFont="1" applyBorder="1" applyAlignment="1">
      <alignment horizontal="justify" vertical="center" wrapText="1"/>
    </xf>
    <xf numFmtId="0" fontId="0" fillId="0" borderId="68" xfId="0" applyFont="1" applyBorder="1" applyAlignment="1">
      <alignment horizontal="justify" vertical="center" wrapText="1"/>
    </xf>
    <xf numFmtId="0" fontId="79" fillId="84" borderId="19" xfId="0" applyFont="1" applyFill="1" applyBorder="1" applyAlignment="1">
      <alignment horizontal="justify" vertical="center" wrapText="1"/>
    </xf>
    <xf numFmtId="0" fontId="0" fillId="84" borderId="22" xfId="0" applyFont="1" applyFill="1" applyBorder="1" applyAlignment="1">
      <alignment horizontal="justify" vertical="center" wrapText="1"/>
    </xf>
    <xf numFmtId="0" fontId="79" fillId="84" borderId="21" xfId="0" applyFont="1" applyFill="1" applyBorder="1" applyAlignment="1">
      <alignment horizontal="justify" vertical="center" wrapText="1"/>
    </xf>
    <xf numFmtId="0" fontId="79" fillId="84" borderId="22" xfId="0" applyFont="1" applyFill="1" applyBorder="1" applyAlignment="1">
      <alignment horizontal="justify" vertical="center" wrapText="1"/>
    </xf>
    <xf numFmtId="0" fontId="79" fillId="84" borderId="24" xfId="0" applyFont="1" applyFill="1" applyBorder="1" applyAlignment="1">
      <alignment horizontal="justify" vertical="center" wrapText="1"/>
    </xf>
    <xf numFmtId="0" fontId="0" fillId="84" borderId="21" xfId="0" applyFont="1" applyFill="1" applyBorder="1"/>
    <xf numFmtId="0" fontId="79" fillId="84" borderId="25" xfId="0" applyFont="1" applyFill="1" applyBorder="1" applyAlignment="1">
      <alignment horizontal="justify" vertical="center" wrapText="1"/>
    </xf>
    <xf numFmtId="0" fontId="0" fillId="79" borderId="68" xfId="0" applyFont="1" applyFill="1" applyBorder="1" applyAlignment="1">
      <alignment horizontal="justify" vertical="center" wrapText="1"/>
    </xf>
    <xf numFmtId="0" fontId="0" fillId="79" borderId="69" xfId="0" applyFont="1" applyFill="1" applyBorder="1" applyAlignment="1">
      <alignment horizontal="justify" vertical="center" wrapText="1"/>
    </xf>
    <xf numFmtId="0" fontId="0" fillId="79" borderId="70" xfId="0" applyFont="1" applyFill="1" applyBorder="1" applyAlignment="1">
      <alignment horizontal="justify" vertical="center" wrapText="1"/>
    </xf>
    <xf numFmtId="0" fontId="0" fillId="84" borderId="19" xfId="0" applyFont="1" applyFill="1" applyBorder="1" applyAlignment="1">
      <alignment horizontal="justify" vertical="center" wrapText="1"/>
    </xf>
    <xf numFmtId="0" fontId="0" fillId="84" borderId="25" xfId="0" applyFont="1" applyFill="1" applyBorder="1" applyAlignment="1">
      <alignment horizontal="justify" vertical="center" wrapText="1"/>
    </xf>
    <xf numFmtId="0" fontId="0" fillId="84" borderId="21" xfId="0" applyFont="1" applyFill="1" applyBorder="1" applyAlignment="1">
      <alignment horizontal="justify" vertical="center" wrapText="1"/>
    </xf>
    <xf numFmtId="0" fontId="0" fillId="84" borderId="24" xfId="0" applyFont="1" applyFill="1" applyBorder="1" applyAlignment="1">
      <alignment horizontal="justify" vertical="center" wrapText="1"/>
    </xf>
    <xf numFmtId="0" fontId="0" fillId="0" borderId="72" xfId="0" applyBorder="1" applyAlignment="1">
      <alignment horizontal="left" vertical="center" wrapText="1"/>
    </xf>
    <xf numFmtId="0" fontId="79" fillId="0" borderId="67" xfId="0" applyFont="1" applyBorder="1" applyAlignment="1">
      <alignment horizontal="justify" vertical="center" wrapText="1"/>
    </xf>
    <xf numFmtId="0" fontId="0" fillId="0" borderId="74" xfId="0" applyFont="1" applyBorder="1" applyAlignment="1">
      <alignment horizontal="justify" vertical="center" wrapText="1"/>
    </xf>
    <xf numFmtId="0" fontId="0" fillId="83" borderId="70" xfId="0" applyFont="1" applyFill="1" applyBorder="1" applyAlignment="1">
      <alignment horizontal="justify" vertical="center" wrapText="1"/>
    </xf>
    <xf numFmtId="0" fontId="0" fillId="83" borderId="73" xfId="0" applyFont="1" applyFill="1" applyBorder="1" applyAlignment="1">
      <alignment horizontal="justify" vertical="center" wrapText="1"/>
    </xf>
    <xf numFmtId="0" fontId="0" fillId="33" borderId="72" xfId="0" applyFill="1" applyBorder="1" applyAlignment="1">
      <alignment horizontal="left" vertical="center" wrapText="1"/>
    </xf>
    <xf numFmtId="0" fontId="79" fillId="0" borderId="76" xfId="0" applyFont="1" applyBorder="1" applyAlignment="1">
      <alignment horizontal="justify" vertical="center" wrapText="1"/>
    </xf>
    <xf numFmtId="0" fontId="79" fillId="0" borderId="77" xfId="0" applyFont="1" applyBorder="1" applyAlignment="1">
      <alignment horizontal="justify" vertical="center" wrapText="1"/>
    </xf>
    <xf numFmtId="0" fontId="79" fillId="72" borderId="70" xfId="0" applyFont="1" applyFill="1" applyBorder="1" applyAlignment="1">
      <alignment horizontal="justify" vertical="center" wrapText="1"/>
    </xf>
    <xf numFmtId="0" fontId="79" fillId="72" borderId="73" xfId="0" applyFont="1" applyFill="1" applyBorder="1" applyAlignment="1">
      <alignment horizontal="justify" vertical="center" wrapText="1"/>
    </xf>
    <xf numFmtId="0" fontId="79" fillId="72" borderId="68" xfId="0" applyFont="1" applyFill="1" applyBorder="1" applyAlignment="1">
      <alignment horizontal="justify" vertical="center" wrapText="1"/>
    </xf>
    <xf numFmtId="0" fontId="79" fillId="72" borderId="69" xfId="0" applyFont="1" applyFill="1" applyBorder="1" applyAlignment="1">
      <alignment horizontal="justify" vertical="center" wrapText="1"/>
    </xf>
    <xf numFmtId="0" fontId="79" fillId="72" borderId="47" xfId="0" applyFont="1" applyFill="1" applyBorder="1" applyAlignment="1">
      <alignment horizontal="justify" vertical="center" wrapText="1"/>
    </xf>
    <xf numFmtId="0" fontId="0" fillId="72" borderId="69" xfId="0" applyFont="1" applyFill="1" applyBorder="1" applyAlignment="1">
      <alignment horizontal="justify" vertical="center" wrapText="1"/>
    </xf>
    <xf numFmtId="0" fontId="0" fillId="72" borderId="37" xfId="0" applyFont="1" applyFill="1" applyBorder="1"/>
    <xf numFmtId="0" fontId="79" fillId="72" borderId="80" xfId="0" applyFont="1" applyFill="1" applyBorder="1" applyAlignment="1">
      <alignment horizontal="justify" vertical="center" wrapText="1"/>
    </xf>
    <xf numFmtId="0" fontId="79" fillId="72" borderId="67" xfId="0" applyFont="1" applyFill="1" applyBorder="1" applyAlignment="1">
      <alignment horizontal="justify" vertical="center" wrapText="1"/>
    </xf>
    <xf numFmtId="0" fontId="0" fillId="72" borderId="78" xfId="0" applyFont="1" applyFill="1" applyBorder="1" applyAlignment="1">
      <alignment horizontal="justify" vertical="center" wrapText="1"/>
    </xf>
    <xf numFmtId="0" fontId="0" fillId="72" borderId="79" xfId="0" applyFont="1" applyFill="1" applyBorder="1" applyAlignment="1">
      <alignment horizontal="justify" vertical="center" wrapText="1"/>
    </xf>
    <xf numFmtId="0" fontId="0" fillId="72" borderId="81" xfId="0" applyFont="1" applyFill="1" applyBorder="1" applyAlignment="1">
      <alignment horizontal="justify" vertical="center" wrapText="1"/>
    </xf>
    <xf numFmtId="0" fontId="0" fillId="72" borderId="70" xfId="0" applyFont="1" applyFill="1" applyBorder="1"/>
    <xf numFmtId="0" fontId="0" fillId="72" borderId="73" xfId="0" applyFont="1" applyFill="1" applyBorder="1"/>
    <xf numFmtId="0" fontId="0" fillId="72" borderId="70" xfId="0" applyFont="1" applyFill="1" applyBorder="1" applyAlignment="1">
      <alignment horizontal="justify" vertical="center" wrapText="1"/>
    </xf>
    <xf numFmtId="0" fontId="0" fillId="72" borderId="47" xfId="0" applyFont="1" applyFill="1" applyBorder="1" applyAlignment="1">
      <alignment horizontal="justify" vertical="center" wrapText="1"/>
    </xf>
    <xf numFmtId="0" fontId="79" fillId="72" borderId="78" xfId="0" applyFont="1" applyFill="1" applyBorder="1" applyAlignment="1">
      <alignment horizontal="justify" vertical="center" wrapText="1"/>
    </xf>
    <xf numFmtId="0" fontId="79" fillId="83" borderId="25" xfId="0" applyFont="1" applyFill="1" applyBorder="1" applyAlignment="1">
      <alignment horizontal="justify" vertical="center" wrapText="1"/>
    </xf>
    <xf numFmtId="0" fontId="79" fillId="33" borderId="78" xfId="0" applyFont="1" applyFill="1" applyBorder="1" applyAlignment="1">
      <alignment horizontal="justify" vertical="center" wrapText="1"/>
    </xf>
    <xf numFmtId="0" fontId="79" fillId="33" borderId="67" xfId="0" applyFont="1" applyFill="1" applyBorder="1" applyAlignment="1">
      <alignment horizontal="justify" vertical="center" wrapText="1"/>
    </xf>
    <xf numFmtId="0" fontId="79" fillId="33" borderId="79" xfId="0" applyFont="1" applyFill="1" applyBorder="1" applyAlignment="1">
      <alignment horizontal="justify" vertical="center" wrapText="1"/>
    </xf>
    <xf numFmtId="0" fontId="79" fillId="83" borderId="64" xfId="0" applyFont="1" applyFill="1" applyBorder="1" applyAlignment="1">
      <alignment horizontal="justify" vertical="center" wrapText="1"/>
    </xf>
    <xf numFmtId="0" fontId="79" fillId="37" borderId="56" xfId="0" applyFont="1" applyFill="1" applyBorder="1" applyAlignment="1">
      <alignment horizontal="justify" vertical="center" wrapText="1"/>
    </xf>
    <xf numFmtId="0" fontId="0" fillId="37" borderId="51" xfId="0" applyFill="1" applyBorder="1" applyAlignment="1">
      <alignment horizontal="left" vertical="center" wrapText="1"/>
    </xf>
    <xf numFmtId="0" fontId="79" fillId="33" borderId="57" xfId="0" applyFont="1" applyFill="1" applyBorder="1" applyAlignment="1">
      <alignment horizontal="justify" vertical="center" wrapText="1"/>
    </xf>
    <xf numFmtId="0" fontId="79" fillId="33" borderId="56" xfId="0" applyFont="1" applyFill="1" applyBorder="1" applyAlignment="1">
      <alignment horizontal="justify" vertical="center" wrapText="1"/>
    </xf>
    <xf numFmtId="0" fontId="79" fillId="33" borderId="58" xfId="0" applyFont="1" applyFill="1" applyBorder="1" applyAlignment="1">
      <alignment horizontal="justify" vertical="center" wrapText="1"/>
    </xf>
    <xf numFmtId="0" fontId="0" fillId="33" borderId="35" xfId="0" applyFill="1" applyBorder="1" applyAlignment="1">
      <alignment horizontal="center" vertical="center" wrapText="1"/>
    </xf>
    <xf numFmtId="0" fontId="79" fillId="85" borderId="56" xfId="0" applyFont="1" applyFill="1" applyBorder="1" applyAlignment="1">
      <alignment horizontal="justify" vertical="center" wrapText="1"/>
    </xf>
    <xf numFmtId="0" fontId="79" fillId="85" borderId="62" xfId="0" applyFont="1" applyFill="1" applyBorder="1" applyAlignment="1">
      <alignment horizontal="justify" vertical="center" wrapText="1"/>
    </xf>
    <xf numFmtId="0" fontId="79" fillId="85" borderId="57" xfId="0" applyFont="1" applyFill="1" applyBorder="1" applyAlignment="1">
      <alignment horizontal="justify" vertical="center" wrapText="1"/>
    </xf>
    <xf numFmtId="0" fontId="79" fillId="85" borderId="58" xfId="0" applyFont="1" applyFill="1" applyBorder="1" applyAlignment="1">
      <alignment horizontal="justify" vertical="center" wrapText="1"/>
    </xf>
    <xf numFmtId="0" fontId="79" fillId="85" borderId="64" xfId="0" applyFont="1" applyFill="1" applyBorder="1" applyAlignment="1">
      <alignment horizontal="justify" vertical="center" wrapText="1"/>
    </xf>
    <xf numFmtId="0" fontId="0" fillId="85" borderId="37" xfId="0" applyFont="1" applyFill="1" applyBorder="1"/>
    <xf numFmtId="0" fontId="79" fillId="83" borderId="56" xfId="0" applyFont="1" applyFill="1" applyBorder="1" applyAlignment="1">
      <alignment horizontal="justify" vertical="center" wrapText="1"/>
    </xf>
    <xf numFmtId="0" fontId="0" fillId="85" borderId="51" xfId="0" applyFill="1" applyBorder="1" applyAlignment="1">
      <alignment horizontal="left" vertical="center" wrapText="1"/>
    </xf>
    <xf numFmtId="0" fontId="0" fillId="85" borderId="58" xfId="0" applyFont="1" applyFill="1" applyBorder="1" applyAlignment="1">
      <alignment horizontal="justify" vertical="center" wrapText="1"/>
    </xf>
    <xf numFmtId="0" fontId="79" fillId="83" borderId="58" xfId="0" applyFont="1" applyFill="1" applyBorder="1" applyAlignment="1">
      <alignment horizontal="justify" vertical="center" wrapText="1"/>
    </xf>
    <xf numFmtId="0" fontId="0" fillId="85" borderId="57" xfId="0" applyFont="1" applyFill="1" applyBorder="1" applyAlignment="1">
      <alignment horizontal="justify" vertical="center" wrapText="1"/>
    </xf>
    <xf numFmtId="0" fontId="0" fillId="85" borderId="56" xfId="0" applyFont="1" applyFill="1" applyBorder="1" applyAlignment="1">
      <alignment horizontal="justify" vertical="center" wrapText="1"/>
    </xf>
    <xf numFmtId="0" fontId="0" fillId="85" borderId="62" xfId="0" applyFont="1" applyFill="1" applyBorder="1" applyAlignment="1">
      <alignment horizontal="justify" vertical="center" wrapText="1"/>
    </xf>
    <xf numFmtId="0" fontId="0" fillId="85" borderId="64" xfId="0" applyFont="1" applyFill="1" applyBorder="1" applyAlignment="1">
      <alignment horizontal="justify" vertical="center" wrapText="1"/>
    </xf>
    <xf numFmtId="0" fontId="0" fillId="33" borderId="37" xfId="0" applyFont="1" applyFill="1" applyBorder="1" applyAlignment="1">
      <alignment vertical="center"/>
    </xf>
    <xf numFmtId="0" fontId="0" fillId="33" borderId="57" xfId="0" applyFont="1" applyFill="1" applyBorder="1" applyAlignment="1">
      <alignment horizontal="justify" vertical="center" wrapText="1"/>
    </xf>
    <xf numFmtId="0" fontId="0" fillId="33" borderId="58" xfId="0" applyFont="1" applyFill="1" applyBorder="1" applyAlignment="1">
      <alignment horizontal="justify" vertical="center" wrapText="1"/>
    </xf>
    <xf numFmtId="0" fontId="0" fillId="33" borderId="56" xfId="0" applyFont="1" applyFill="1" applyBorder="1" applyAlignment="1">
      <alignment horizontal="justify" vertical="center" wrapText="1"/>
    </xf>
    <xf numFmtId="0" fontId="0" fillId="83" borderId="56" xfId="0" applyFont="1" applyFill="1" applyBorder="1" applyAlignment="1">
      <alignment horizontal="justify" vertical="center" wrapText="1"/>
    </xf>
    <xf numFmtId="0" fontId="0" fillId="83" borderId="62" xfId="0" applyFont="1" applyFill="1" applyBorder="1" applyAlignment="1">
      <alignment horizontal="justify" vertical="center" wrapText="1"/>
    </xf>
    <xf numFmtId="0" fontId="0" fillId="83" borderId="58" xfId="0" applyFont="1" applyFill="1" applyBorder="1" applyAlignment="1">
      <alignment horizontal="justify" vertical="center" wrapText="1"/>
    </xf>
    <xf numFmtId="0" fontId="0" fillId="83" borderId="51" xfId="0" applyFill="1" applyBorder="1" applyAlignment="1">
      <alignment horizontal="left" vertical="center" wrapText="1"/>
    </xf>
    <xf numFmtId="0" fontId="0" fillId="83" borderId="64" xfId="0" applyFont="1" applyFill="1" applyBorder="1" applyAlignment="1">
      <alignment horizontal="justify" vertical="center" wrapText="1"/>
    </xf>
    <xf numFmtId="0" fontId="79" fillId="83" borderId="57" xfId="0" applyFont="1" applyFill="1" applyBorder="1" applyAlignment="1">
      <alignment horizontal="justify" vertical="center" wrapText="1"/>
    </xf>
    <xf numFmtId="0" fontId="80" fillId="86" borderId="57" xfId="0" applyFont="1" applyFill="1" applyBorder="1" applyAlignment="1">
      <alignment horizontal="justify" vertical="center" wrapText="1"/>
    </xf>
    <xf numFmtId="0" fontId="0" fillId="33" borderId="19" xfId="0" applyFill="1" applyBorder="1" applyAlignment="1">
      <alignment vertical="center" wrapText="1"/>
    </xf>
    <xf numFmtId="0" fontId="0" fillId="79" borderId="82" xfId="0" applyFont="1" applyFill="1" applyBorder="1" applyAlignment="1">
      <alignment horizontal="justify" vertical="center" wrapText="1"/>
    </xf>
    <xf numFmtId="0" fontId="0" fillId="79" borderId="60" xfId="0" applyFont="1" applyFill="1" applyBorder="1" applyAlignment="1">
      <alignment horizontal="justify" vertical="center" wrapText="1"/>
    </xf>
    <xf numFmtId="0" fontId="0" fillId="79" borderId="61" xfId="0" applyFont="1" applyFill="1" applyBorder="1" applyAlignment="1">
      <alignment horizontal="justify" vertical="center" wrapText="1"/>
    </xf>
    <xf numFmtId="0" fontId="0" fillId="84" borderId="23" xfId="0" applyFont="1" applyFill="1" applyBorder="1" applyAlignment="1">
      <alignment horizontal="justify" vertical="center" wrapText="1"/>
    </xf>
    <xf numFmtId="0" fontId="79" fillId="33" borderId="85" xfId="0" applyFont="1" applyFill="1" applyBorder="1" applyAlignment="1">
      <alignment horizontal="justify" vertical="center" wrapText="1"/>
    </xf>
    <xf numFmtId="0" fontId="79" fillId="0" borderId="84" xfId="0" applyFont="1" applyBorder="1" applyAlignment="1">
      <alignment horizontal="justify" vertical="center" wrapText="1"/>
    </xf>
    <xf numFmtId="0" fontId="79" fillId="72" borderId="82" xfId="0" applyFont="1" applyFill="1" applyBorder="1" applyAlignment="1">
      <alignment horizontal="justify" vertical="center" wrapText="1"/>
    </xf>
    <xf numFmtId="0" fontId="80" fillId="72" borderId="85" xfId="0" applyFont="1" applyFill="1" applyBorder="1" applyAlignment="1">
      <alignment horizontal="justify" vertical="center" wrapText="1"/>
    </xf>
    <xf numFmtId="0" fontId="81" fillId="0" borderId="23" xfId="0" applyFont="1" applyBorder="1" applyAlignment="1" applyProtection="1">
      <alignment horizontal="justify" vertical="center" wrapText="1"/>
      <protection locked="0"/>
    </xf>
    <xf numFmtId="0" fontId="80" fillId="72" borderId="82" xfId="0" applyFont="1" applyFill="1" applyBorder="1" applyAlignment="1">
      <alignment horizontal="justify" vertical="center" wrapText="1"/>
    </xf>
    <xf numFmtId="0" fontId="80" fillId="0" borderId="65" xfId="0" applyFont="1" applyBorder="1" applyAlignment="1">
      <alignment horizontal="justify" vertical="center" wrapText="1"/>
    </xf>
    <xf numFmtId="0" fontId="80" fillId="33" borderId="65" xfId="0" applyFont="1" applyFill="1" applyBorder="1" applyAlignment="1">
      <alignment horizontal="justify" vertical="center" wrapText="1"/>
    </xf>
    <xf numFmtId="0" fontId="81" fillId="0" borderId="65" xfId="0" applyFont="1" applyBorder="1" applyAlignment="1" applyProtection="1">
      <alignment horizontal="justify" vertical="center" wrapText="1"/>
      <protection locked="0"/>
    </xf>
    <xf numFmtId="0" fontId="0" fillId="0" borderId="65" xfId="0" applyFont="1" applyBorder="1" applyAlignment="1">
      <alignment horizontal="justify" vertical="center" wrapText="1"/>
    </xf>
    <xf numFmtId="0" fontId="79" fillId="0" borderId="65" xfId="0" applyFont="1" applyBorder="1" applyAlignment="1">
      <alignment horizontal="justify" vertical="center" wrapText="1"/>
    </xf>
    <xf numFmtId="0" fontId="79" fillId="33" borderId="65" xfId="0" applyFont="1" applyFill="1" applyBorder="1" applyAlignment="1">
      <alignment horizontal="justify" vertical="center" wrapText="1"/>
    </xf>
    <xf numFmtId="0" fontId="79" fillId="85" borderId="65" xfId="0" applyFont="1" applyFill="1" applyBorder="1" applyAlignment="1">
      <alignment horizontal="justify" vertical="center" wrapText="1"/>
    </xf>
    <xf numFmtId="0" fontId="80" fillId="85" borderId="65" xfId="0" applyFont="1" applyFill="1" applyBorder="1" applyAlignment="1">
      <alignment horizontal="justify" vertical="center" wrapText="1"/>
    </xf>
    <xf numFmtId="0" fontId="0" fillId="85" borderId="65" xfId="0" applyFont="1" applyFill="1" applyBorder="1" applyAlignment="1">
      <alignment horizontal="justify" vertical="center" wrapText="1"/>
    </xf>
    <xf numFmtId="0" fontId="0" fillId="79" borderId="65" xfId="0" applyFont="1" applyFill="1" applyBorder="1" applyAlignment="1">
      <alignment horizontal="justify" vertical="center" wrapText="1"/>
    </xf>
    <xf numFmtId="0" fontId="0" fillId="85" borderId="65" xfId="0" applyFont="1" applyFill="1" applyBorder="1" applyAlignment="1">
      <alignment vertical="center" wrapText="1"/>
    </xf>
    <xf numFmtId="0" fontId="0" fillId="33" borderId="65" xfId="0" applyFont="1" applyFill="1" applyBorder="1" applyAlignment="1">
      <alignment horizontal="justify" vertical="center" wrapText="1"/>
    </xf>
    <xf numFmtId="0" fontId="80" fillId="71" borderId="65" xfId="0" applyFont="1" applyFill="1" applyBorder="1" applyAlignment="1">
      <alignment horizontal="justify" vertical="center" wrapText="1"/>
    </xf>
    <xf numFmtId="0" fontId="80" fillId="79" borderId="65" xfId="0" applyFont="1" applyFill="1" applyBorder="1" applyAlignment="1">
      <alignment horizontal="justify" vertical="center" wrapText="1"/>
    </xf>
    <xf numFmtId="0" fontId="0" fillId="83" borderId="65" xfId="0" applyFont="1" applyFill="1" applyBorder="1" applyAlignment="1">
      <alignment horizontal="justify" vertical="center" wrapText="1"/>
    </xf>
    <xf numFmtId="0" fontId="80" fillId="86" borderId="65" xfId="0" applyFont="1" applyFill="1" applyBorder="1" applyAlignment="1">
      <alignment horizontal="justify" vertical="center" wrapText="1"/>
    </xf>
    <xf numFmtId="0" fontId="0" fillId="79" borderId="65" xfId="0" applyFont="1" applyFill="1" applyBorder="1" applyAlignment="1">
      <alignment vertical="center" wrapText="1"/>
    </xf>
    <xf numFmtId="0" fontId="79" fillId="79" borderId="65" xfId="0" applyFont="1" applyFill="1" applyBorder="1" applyAlignment="1">
      <alignment horizontal="justify" vertical="center" wrapText="1"/>
    </xf>
    <xf numFmtId="0" fontId="0" fillId="33" borderId="30" xfId="0" applyFill="1" applyBorder="1" applyAlignment="1">
      <alignment horizontal="left" vertical="center" wrapText="1"/>
    </xf>
    <xf numFmtId="0" fontId="0" fillId="33" borderId="24" xfId="0" applyFill="1" applyBorder="1" applyAlignment="1">
      <alignment horizontal="left" vertical="center" wrapText="1"/>
    </xf>
    <xf numFmtId="0" fontId="0" fillId="79" borderId="47" xfId="0" applyFont="1" applyFill="1" applyBorder="1" applyAlignment="1">
      <alignment horizontal="justify" vertical="center" wrapText="1"/>
    </xf>
    <xf numFmtId="0" fontId="0" fillId="37" borderId="24" xfId="0" applyFill="1" applyBorder="1" applyAlignment="1">
      <alignment horizontal="left" vertical="center" wrapText="1"/>
    </xf>
    <xf numFmtId="0" fontId="0" fillId="0" borderId="24" xfId="0" applyBorder="1" applyAlignment="1">
      <alignment horizontal="left" vertical="center" wrapText="1"/>
    </xf>
    <xf numFmtId="0" fontId="0" fillId="85" borderId="24" xfId="0" applyFill="1" applyBorder="1" applyAlignment="1">
      <alignment horizontal="left" vertical="center" wrapText="1"/>
    </xf>
    <xf numFmtId="0" fontId="0" fillId="33" borderId="0" xfId="0" applyFont="1" applyFill="1" applyBorder="1" applyAlignment="1">
      <alignment vertical="center"/>
    </xf>
    <xf numFmtId="0" fontId="0" fillId="83" borderId="24" xfId="0" applyFill="1" applyBorder="1" applyAlignment="1">
      <alignment horizontal="left" vertical="center" wrapText="1"/>
    </xf>
    <xf numFmtId="0" fontId="0" fillId="0" borderId="83" xfId="0" applyFont="1" applyBorder="1" applyAlignment="1">
      <alignment horizontal="justify" vertical="center" wrapText="1"/>
    </xf>
    <xf numFmtId="0" fontId="0" fillId="79" borderId="59" xfId="0" applyFont="1" applyFill="1" applyBorder="1" applyAlignment="1">
      <alignment horizontal="justify" vertical="center" wrapText="1"/>
    </xf>
    <xf numFmtId="0" fontId="0" fillId="0" borderId="0" xfId="0" applyFont="1" applyAlignment="1">
      <alignment horizontal="center"/>
    </xf>
    <xf numFmtId="0" fontId="0" fillId="33" borderId="0" xfId="0" applyFill="1" applyBorder="1" applyAlignment="1">
      <alignment horizontal="left" vertical="center" wrapText="1"/>
    </xf>
    <xf numFmtId="0" fontId="0" fillId="33" borderId="35" xfId="0" applyFill="1" applyBorder="1" applyAlignment="1">
      <alignment horizontal="left" vertical="center" wrapText="1"/>
    </xf>
    <xf numFmtId="0" fontId="0" fillId="85" borderId="0" xfId="0" applyFill="1" applyBorder="1" applyAlignment="1">
      <alignment horizontal="left" vertical="center" wrapText="1"/>
    </xf>
    <xf numFmtId="0" fontId="0" fillId="81" borderId="62" xfId="0" applyFont="1" applyFill="1" applyBorder="1"/>
    <xf numFmtId="0" fontId="0" fillId="37" borderId="0" xfId="0" applyFill="1" applyBorder="1" applyAlignment="1">
      <alignment horizontal="left" vertical="center" wrapText="1"/>
    </xf>
    <xf numFmtId="0" fontId="0" fillId="36" borderId="64" xfId="0" applyFont="1" applyFill="1" applyBorder="1"/>
    <xf numFmtId="0" fontId="0" fillId="33" borderId="20" xfId="0" applyFill="1" applyBorder="1" applyAlignment="1">
      <alignment horizontal="left" vertical="center" wrapText="1"/>
    </xf>
    <xf numFmtId="0" fontId="79" fillId="0" borderId="25" xfId="0" applyFont="1" applyBorder="1" applyAlignment="1">
      <alignment horizontal="justify" vertical="center" wrapText="1"/>
    </xf>
    <xf numFmtId="0" fontId="0" fillId="83" borderId="68" xfId="0" applyFont="1" applyFill="1" applyBorder="1" applyAlignment="1">
      <alignment horizontal="justify" vertical="center" wrapText="1"/>
    </xf>
    <xf numFmtId="0" fontId="0" fillId="72" borderId="68" xfId="0" applyFont="1" applyFill="1" applyBorder="1"/>
    <xf numFmtId="0" fontId="0" fillId="85" borderId="35" xfId="0" applyFill="1" applyBorder="1" applyAlignment="1">
      <alignment horizontal="left" vertical="center" wrapText="1"/>
    </xf>
    <xf numFmtId="0" fontId="0" fillId="36" borderId="57" xfId="0" applyFont="1" applyFill="1" applyBorder="1" applyAlignment="1">
      <alignment horizontal="justify" vertical="center" wrapText="1"/>
    </xf>
    <xf numFmtId="0" fontId="0" fillId="36" borderId="57" xfId="0" applyFont="1" applyFill="1" applyBorder="1"/>
    <xf numFmtId="0" fontId="0" fillId="83" borderId="57" xfId="0" applyFont="1" applyFill="1" applyBorder="1" applyAlignment="1">
      <alignment horizontal="justify" vertical="center" wrapText="1"/>
    </xf>
    <xf numFmtId="0" fontId="0" fillId="37" borderId="35" xfId="0" applyFill="1" applyBorder="1" applyAlignment="1">
      <alignment horizontal="left" vertical="center" wrapText="1"/>
    </xf>
    <xf numFmtId="0" fontId="0" fillId="0" borderId="35" xfId="0" applyFont="1" applyBorder="1" applyAlignment="1">
      <alignment horizontal="justify" vertical="center" wrapText="1"/>
    </xf>
    <xf numFmtId="0" fontId="0" fillId="33" borderId="53" xfId="0" applyFill="1" applyBorder="1" applyAlignment="1">
      <alignment horizontal="left" vertical="center" wrapText="1"/>
    </xf>
    <xf numFmtId="0" fontId="80" fillId="0" borderId="82" xfId="0" applyFont="1" applyBorder="1" applyAlignment="1">
      <alignment horizontal="justify" vertical="center" wrapText="1"/>
    </xf>
    <xf numFmtId="0" fontId="0" fillId="0" borderId="24" xfId="0" applyFont="1" applyBorder="1" applyAlignment="1">
      <alignment horizontal="center" vertical="center" wrapText="1"/>
    </xf>
    <xf numFmtId="0" fontId="80" fillId="0" borderId="19" xfId="0" applyFont="1" applyBorder="1" applyAlignment="1">
      <alignment horizontal="justify" vertical="center" wrapText="1"/>
    </xf>
    <xf numFmtId="0" fontId="80" fillId="0" borderId="23" xfId="0" applyFont="1" applyBorder="1" applyAlignment="1">
      <alignment horizontal="justify" vertical="center" wrapText="1"/>
    </xf>
    <xf numFmtId="0" fontId="80" fillId="0" borderId="21" xfId="0" applyFont="1" applyBorder="1" applyAlignment="1">
      <alignment horizontal="justify" vertical="center" wrapText="1"/>
    </xf>
    <xf numFmtId="0" fontId="80" fillId="0" borderId="22" xfId="0" applyFont="1" applyBorder="1" applyAlignment="1">
      <alignment horizontal="justify" vertical="center" wrapText="1"/>
    </xf>
    <xf numFmtId="0" fontId="79" fillId="81" borderId="78" xfId="0" applyFont="1" applyFill="1" applyBorder="1" applyAlignment="1">
      <alignment horizontal="justify" vertical="center" wrapText="1"/>
    </xf>
    <xf numFmtId="0" fontId="79" fillId="83" borderId="80" xfId="0" applyFont="1" applyFill="1" applyBorder="1" applyAlignment="1">
      <alignment horizontal="justify" vertical="center" wrapText="1"/>
    </xf>
    <xf numFmtId="0" fontId="79" fillId="0" borderId="85" xfId="0" applyFont="1" applyBorder="1" applyAlignment="1">
      <alignment horizontal="justify" vertical="center" wrapText="1"/>
    </xf>
    <xf numFmtId="0" fontId="79" fillId="79" borderId="78" xfId="0" applyFont="1" applyFill="1" applyBorder="1" applyAlignment="1">
      <alignment horizontal="justify" vertical="center" wrapText="1"/>
    </xf>
    <xf numFmtId="0" fontId="79" fillId="79" borderId="79" xfId="0" applyFont="1" applyFill="1" applyBorder="1" applyAlignment="1">
      <alignment horizontal="justify" vertical="center" wrapText="1"/>
    </xf>
    <xf numFmtId="0" fontId="79" fillId="83" borderId="81" xfId="0" applyFont="1" applyFill="1" applyBorder="1" applyAlignment="1">
      <alignment horizontal="justify" vertical="center" wrapText="1"/>
    </xf>
    <xf numFmtId="0" fontId="79" fillId="83" borderId="67" xfId="0" applyFont="1" applyFill="1" applyBorder="1" applyAlignment="1">
      <alignment horizontal="justify" vertical="center" wrapText="1"/>
    </xf>
    <xf numFmtId="0" fontId="0" fillId="37" borderId="19" xfId="0" applyFont="1" applyFill="1" applyBorder="1" applyAlignment="1">
      <alignment horizontal="justify" vertical="center" wrapText="1"/>
    </xf>
    <xf numFmtId="0" fontId="80" fillId="37" borderId="23" xfId="0" applyFont="1" applyFill="1" applyBorder="1" applyAlignment="1">
      <alignment horizontal="justify" vertical="center" wrapText="1"/>
    </xf>
    <xf numFmtId="0" fontId="79" fillId="37" borderId="21" xfId="0" applyFont="1" applyFill="1" applyBorder="1" applyAlignment="1">
      <alignment horizontal="justify" vertical="center" wrapText="1"/>
    </xf>
    <xf numFmtId="0" fontId="79" fillId="37" borderId="22" xfId="0" applyFont="1" applyFill="1" applyBorder="1" applyAlignment="1">
      <alignment horizontal="justify" vertical="center" wrapText="1"/>
    </xf>
    <xf numFmtId="0" fontId="79" fillId="37" borderId="19" xfId="0" applyFont="1" applyFill="1" applyBorder="1" applyAlignment="1">
      <alignment horizontal="justify" vertical="center" wrapText="1"/>
    </xf>
    <xf numFmtId="0" fontId="79" fillId="0" borderId="34" xfId="0" applyFont="1" applyBorder="1" applyAlignment="1">
      <alignment horizontal="justify" vertical="center" wrapText="1"/>
    </xf>
    <xf numFmtId="0" fontId="0" fillId="33" borderId="37" xfId="0" applyFill="1" applyBorder="1" applyAlignment="1">
      <alignment horizontal="left" vertical="center" wrapText="1"/>
    </xf>
    <xf numFmtId="0" fontId="79" fillId="0" borderId="35" xfId="0" applyFont="1" applyBorder="1" applyAlignment="1">
      <alignment horizontal="justify" vertical="center" wrapText="1"/>
    </xf>
    <xf numFmtId="0" fontId="79" fillId="0" borderId="46" xfId="0" applyFont="1" applyBorder="1" applyAlignment="1">
      <alignment horizontal="justify" vertical="center" wrapText="1"/>
    </xf>
    <xf numFmtId="0" fontId="79" fillId="0" borderId="55" xfId="0" applyFont="1" applyBorder="1" applyAlignment="1">
      <alignment horizontal="justify" vertical="center" wrapText="1"/>
    </xf>
    <xf numFmtId="0" fontId="0" fillId="0" borderId="82" xfId="0" applyFont="1" applyBorder="1" applyAlignment="1">
      <alignment horizontal="justify" vertical="center" wrapText="1"/>
    </xf>
    <xf numFmtId="0" fontId="0" fillId="85" borderId="19" xfId="0" applyFill="1" applyBorder="1" applyAlignment="1">
      <alignment horizontal="left" vertical="center" wrapText="1"/>
    </xf>
    <xf numFmtId="0" fontId="0" fillId="85" borderId="24" xfId="0" applyFont="1" applyFill="1" applyBorder="1" applyAlignment="1">
      <alignment horizontal="center" vertical="center" wrapText="1"/>
    </xf>
    <xf numFmtId="0" fontId="79" fillId="83" borderId="36" xfId="0" applyFont="1" applyFill="1" applyBorder="1" applyAlignment="1">
      <alignment horizontal="justify" vertical="center" wrapText="1"/>
    </xf>
    <xf numFmtId="0" fontId="79" fillId="33" borderId="26" xfId="0" applyFont="1" applyFill="1" applyBorder="1" applyAlignment="1">
      <alignment horizontal="justify" vertical="center" wrapText="1"/>
    </xf>
    <xf numFmtId="0" fontId="80" fillId="33" borderId="29" xfId="0" applyFont="1" applyFill="1" applyBorder="1" applyAlignment="1">
      <alignment horizontal="justify" vertical="center" wrapText="1"/>
    </xf>
    <xf numFmtId="0" fontId="79" fillId="33" borderId="28" xfId="0" applyFont="1" applyFill="1" applyBorder="1" applyAlignment="1">
      <alignment horizontal="justify" vertical="center" wrapText="1"/>
    </xf>
    <xf numFmtId="0" fontId="79" fillId="33" borderId="86" xfId="0" applyFont="1" applyFill="1" applyBorder="1" applyAlignment="1">
      <alignment horizontal="justify" vertical="center" wrapText="1"/>
    </xf>
    <xf numFmtId="0" fontId="79" fillId="0" borderId="26" xfId="0" applyFont="1" applyBorder="1" applyAlignment="1">
      <alignment horizontal="justify"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79" fillId="33" borderId="29" xfId="0" applyFont="1" applyFill="1" applyBorder="1" applyAlignment="1">
      <alignment horizontal="justify" vertical="center" wrapText="1"/>
    </xf>
    <xf numFmtId="0" fontId="0" fillId="33" borderId="28" xfId="0" applyFill="1" applyBorder="1" applyAlignment="1">
      <alignment horizontal="left" vertical="center" wrapText="1"/>
    </xf>
    <xf numFmtId="0" fontId="80" fillId="33" borderId="23" xfId="0" applyFont="1" applyFill="1" applyBorder="1" applyAlignment="1">
      <alignment horizontal="justify" vertical="center" wrapText="1"/>
    </xf>
    <xf numFmtId="0" fontId="0" fillId="33" borderId="21" xfId="0" applyFont="1" applyFill="1" applyBorder="1" applyAlignment="1">
      <alignment horizontal="justify" vertical="center" wrapText="1"/>
    </xf>
    <xf numFmtId="0" fontId="0" fillId="33" borderId="35" xfId="0" applyFill="1" applyBorder="1" applyAlignment="1">
      <alignment horizontal="center" vertical="center" wrapText="1"/>
    </xf>
    <xf numFmtId="0" fontId="64" fillId="35" borderId="1" xfId="0" applyFont="1" applyFill="1" applyBorder="1" applyAlignment="1">
      <alignment horizontal="center" vertical="center" wrapText="1"/>
    </xf>
    <xf numFmtId="0" fontId="0" fillId="38" borderId="17" xfId="0" applyFont="1" applyFill="1" applyBorder="1" applyAlignment="1">
      <alignment horizontal="center" vertical="center" wrapText="1"/>
    </xf>
    <xf numFmtId="0" fontId="82" fillId="87" borderId="17" xfId="0" applyFont="1" applyFill="1" applyBorder="1" applyAlignment="1">
      <alignment horizontal="center" vertical="center" wrapText="1"/>
    </xf>
    <xf numFmtId="0" fontId="64" fillId="78" borderId="2" xfId="0" applyFont="1" applyFill="1" applyBorder="1" applyAlignment="1">
      <alignment horizontal="center" vertical="center" wrapText="1"/>
    </xf>
    <xf numFmtId="0" fontId="64" fillId="70" borderId="17" xfId="0" applyFont="1" applyFill="1" applyBorder="1" applyAlignment="1">
      <alignment horizontal="center" vertical="center" wrapText="1"/>
    </xf>
    <xf numFmtId="0" fontId="82" fillId="87" borderId="31" xfId="0" applyFont="1" applyFill="1" applyBorder="1" applyAlignment="1">
      <alignment horizontal="center" vertical="center" wrapText="1"/>
    </xf>
    <xf numFmtId="0" fontId="64" fillId="36" borderId="15" xfId="0" applyFont="1" applyFill="1" applyBorder="1" applyAlignment="1">
      <alignment horizontal="center" vertical="center" wrapText="1"/>
    </xf>
    <xf numFmtId="0" fontId="82" fillId="77" borderId="16" xfId="0" applyFont="1" applyFill="1" applyBorder="1" applyAlignment="1">
      <alignment horizontal="center" vertical="center" wrapText="1"/>
    </xf>
    <xf numFmtId="0" fontId="82" fillId="80" borderId="17" xfId="0" applyFont="1" applyFill="1" applyBorder="1" applyAlignment="1">
      <alignment horizontal="center" vertical="center" wrapText="1"/>
    </xf>
    <xf numFmtId="0" fontId="82" fillId="75" borderId="17" xfId="0" applyFont="1" applyFill="1" applyBorder="1" applyAlignment="1">
      <alignment horizontal="center" vertical="center" wrapText="1"/>
    </xf>
    <xf numFmtId="0" fontId="82" fillId="76" borderId="17" xfId="0" applyFont="1" applyFill="1" applyBorder="1" applyAlignment="1">
      <alignment horizontal="center" vertical="center" wrapText="1"/>
    </xf>
    <xf numFmtId="0" fontId="82" fillId="74" borderId="16" xfId="0" applyFont="1" applyFill="1" applyBorder="1" applyAlignment="1">
      <alignment horizontal="center" vertical="center" wrapText="1"/>
    </xf>
    <xf numFmtId="0" fontId="82" fillId="87" borderId="16" xfId="0" applyFont="1" applyFill="1" applyBorder="1" applyAlignment="1">
      <alignment horizontal="center" vertical="center" wrapText="1"/>
    </xf>
    <xf numFmtId="0" fontId="0" fillId="83" borderId="87" xfId="0" applyFont="1" applyFill="1" applyBorder="1"/>
    <xf numFmtId="0" fontId="0" fillId="0" borderId="54" xfId="0" applyFont="1" applyBorder="1" applyAlignment="1">
      <alignment horizontal="center" vertical="center" wrapText="1"/>
    </xf>
    <xf numFmtId="0" fontId="79" fillId="33" borderId="21" xfId="0" applyFont="1" applyFill="1" applyBorder="1" applyAlignment="1">
      <alignment horizontal="justify" vertical="center" wrapText="1"/>
    </xf>
    <xf numFmtId="0" fontId="79" fillId="83" borderId="28" xfId="0" applyFont="1" applyFill="1" applyBorder="1" applyAlignment="1">
      <alignment horizontal="justify"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xf>
    <xf numFmtId="0" fontId="0" fillId="0" borderId="5" xfId="0" applyFont="1" applyBorder="1" applyAlignment="1">
      <alignment horizontal="center"/>
    </xf>
    <xf numFmtId="0" fontId="79" fillId="83" borderId="77" xfId="0" applyFont="1" applyFill="1" applyBorder="1" applyAlignment="1">
      <alignment horizontal="justify" vertical="center" wrapText="1"/>
    </xf>
    <xf numFmtId="0" fontId="79" fillId="83" borderId="21" xfId="0" applyFont="1" applyFill="1" applyBorder="1" applyAlignment="1">
      <alignment horizontal="justify" vertical="center" wrapText="1"/>
    </xf>
    <xf numFmtId="0" fontId="0" fillId="0" borderId="21" xfId="0" applyFont="1" applyBorder="1" applyAlignment="1">
      <alignment horizontal="justify" vertical="center" wrapText="1"/>
    </xf>
    <xf numFmtId="0" fontId="0" fillId="83" borderId="33" xfId="0" applyFont="1" applyFill="1" applyBorder="1"/>
    <xf numFmtId="0" fontId="0" fillId="83" borderId="0" xfId="0" applyFont="1" applyFill="1" applyBorder="1"/>
    <xf numFmtId="0" fontId="0" fillId="0" borderId="28" xfId="0" applyFont="1" applyBorder="1" applyAlignment="1">
      <alignment horizontal="justify" vertical="center" wrapText="1"/>
    </xf>
    <xf numFmtId="0" fontId="0" fillId="0" borderId="0" xfId="0" applyFont="1" applyBorder="1"/>
    <xf numFmtId="0" fontId="0" fillId="0" borderId="27"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88" xfId="0" applyFont="1" applyBorder="1" applyAlignment="1">
      <alignment horizontal="justify" vertical="center" wrapText="1"/>
    </xf>
    <xf numFmtId="0" fontId="0" fillId="0" borderId="18" xfId="0" applyFont="1" applyBorder="1" applyAlignment="1">
      <alignment horizontal="center"/>
    </xf>
    <xf numFmtId="0" fontId="0" fillId="0" borderId="18" xfId="0" applyFont="1" applyBorder="1"/>
    <xf numFmtId="0" fontId="0" fillId="0" borderId="4" xfId="0" applyFont="1" applyBorder="1" applyAlignment="1">
      <alignment horizontal="center"/>
    </xf>
    <xf numFmtId="0" fontId="0" fillId="86" borderId="19" xfId="0" applyFont="1" applyFill="1" applyBorder="1" applyAlignment="1">
      <alignment horizontal="center" vertical="center" wrapText="1"/>
    </xf>
    <xf numFmtId="0" fontId="0" fillId="88" borderId="56" xfId="0" applyFont="1" applyFill="1" applyBorder="1" applyAlignment="1">
      <alignment horizontal="justify" vertical="center" wrapText="1"/>
    </xf>
    <xf numFmtId="0" fontId="0" fillId="88" borderId="58" xfId="0" applyFont="1" applyFill="1" applyBorder="1" applyAlignment="1">
      <alignment horizontal="justify" vertical="center" wrapText="1"/>
    </xf>
    <xf numFmtId="0" fontId="0" fillId="88" borderId="24" xfId="0" applyFill="1" applyBorder="1" applyAlignment="1">
      <alignment horizontal="left" vertical="center" wrapText="1"/>
    </xf>
    <xf numFmtId="0" fontId="79" fillId="88" borderId="57" xfId="0" applyFont="1" applyFill="1" applyBorder="1" applyAlignment="1">
      <alignment horizontal="justify" vertical="center" wrapText="1"/>
    </xf>
    <xf numFmtId="0" fontId="79" fillId="88" borderId="58" xfId="0" applyFont="1" applyFill="1" applyBorder="1" applyAlignment="1">
      <alignment horizontal="justify" vertical="center" wrapText="1"/>
    </xf>
    <xf numFmtId="0" fontId="0" fillId="33" borderId="24"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80" fillId="83" borderId="56" xfId="0" applyFont="1" applyFill="1" applyBorder="1" applyAlignment="1">
      <alignment horizontal="justify" vertical="center" wrapText="1"/>
    </xf>
    <xf numFmtId="0" fontId="80" fillId="83" borderId="62" xfId="0" applyFont="1" applyFill="1" applyBorder="1" applyAlignment="1">
      <alignment horizontal="justify" vertical="center" wrapText="1"/>
    </xf>
    <xf numFmtId="0" fontId="80" fillId="83" borderId="57" xfId="0" applyFont="1" applyFill="1" applyBorder="1" applyAlignment="1">
      <alignment horizontal="justify" vertical="center" wrapText="1"/>
    </xf>
    <xf numFmtId="0" fontId="0" fillId="83" borderId="57" xfId="0" applyFont="1" applyFill="1" applyBorder="1"/>
    <xf numFmtId="0" fontId="0" fillId="83" borderId="54" xfId="0" applyFont="1" applyFill="1" applyBorder="1" applyAlignment="1">
      <alignment horizontal="center" vertical="center" wrapText="1"/>
    </xf>
    <xf numFmtId="0" fontId="0" fillId="83" borderId="37" xfId="0" applyFont="1" applyFill="1" applyBorder="1"/>
    <xf numFmtId="0" fontId="0" fillId="83" borderId="5" xfId="0" applyFont="1" applyFill="1" applyBorder="1" applyAlignment="1">
      <alignment horizontal="center"/>
    </xf>
    <xf numFmtId="0" fontId="0" fillId="83" borderId="19" xfId="0" applyFill="1" applyBorder="1" applyAlignment="1">
      <alignment vertical="center" wrapText="1"/>
    </xf>
    <xf numFmtId="0" fontId="0" fillId="33" borderId="19" xfId="0" applyFont="1" applyFill="1" applyBorder="1" applyAlignment="1">
      <alignment horizontal="center" vertical="center" wrapText="1"/>
    </xf>
    <xf numFmtId="0" fontId="0" fillId="33" borderId="67" xfId="0" applyFont="1" applyFill="1" applyBorder="1" applyAlignment="1">
      <alignment horizontal="justify" vertical="center" wrapText="1"/>
    </xf>
    <xf numFmtId="0" fontId="0" fillId="83" borderId="0" xfId="0" applyFont="1" applyFill="1" applyBorder="1" applyAlignment="1">
      <alignment horizontal="center" vertical="center" wrapText="1"/>
    </xf>
    <xf numFmtId="0" fontId="83" fillId="35" borderId="0" xfId="0" applyFont="1" applyFill="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0" fillId="33" borderId="46" xfId="0" applyFill="1" applyBorder="1" applyAlignment="1">
      <alignment horizontal="center" vertical="center" wrapText="1"/>
    </xf>
    <xf numFmtId="0" fontId="0" fillId="33" borderId="32" xfId="0" applyFont="1" applyFill="1" applyBorder="1" applyAlignment="1">
      <alignment horizontal="justify" vertical="center" wrapText="1"/>
    </xf>
    <xf numFmtId="0" fontId="0" fillId="0" borderId="32" xfId="0" applyFont="1" applyBorder="1" applyAlignment="1">
      <alignment horizontal="justify" vertical="center" wrapText="1"/>
    </xf>
    <xf numFmtId="0" fontId="0" fillId="84" borderId="54" xfId="0" applyFont="1" applyFill="1" applyBorder="1" applyAlignment="1">
      <alignment horizontal="justify" vertical="center" wrapText="1"/>
    </xf>
    <xf numFmtId="0" fontId="0" fillId="0" borderId="89" xfId="0" applyFont="1" applyBorder="1" applyAlignment="1">
      <alignment horizontal="justify" vertical="center" wrapText="1"/>
    </xf>
    <xf numFmtId="0" fontId="0" fillId="0" borderId="90" xfId="0" applyFont="1" applyBorder="1" applyAlignment="1">
      <alignment horizontal="justify" vertical="center" wrapText="1"/>
    </xf>
    <xf numFmtId="0" fontId="0" fillId="0" borderId="91" xfId="0" applyFont="1" applyBorder="1" applyAlignment="1">
      <alignment horizontal="justify" vertical="center" wrapText="1"/>
    </xf>
    <xf numFmtId="0" fontId="0" fillId="72" borderId="89" xfId="0" applyFont="1" applyFill="1" applyBorder="1" applyAlignment="1">
      <alignment horizontal="justify" vertical="center" wrapText="1"/>
    </xf>
    <xf numFmtId="0" fontId="0" fillId="0" borderId="54" xfId="0" applyFont="1" applyBorder="1" applyAlignment="1">
      <alignment horizontal="justify" vertical="center" wrapText="1"/>
    </xf>
    <xf numFmtId="0" fontId="0" fillId="0" borderId="92" xfId="0" applyFont="1" applyBorder="1" applyAlignment="1">
      <alignment horizontal="justify" vertical="center" wrapText="1"/>
    </xf>
    <xf numFmtId="0" fontId="79" fillId="0" borderId="92" xfId="0" applyFont="1" applyBorder="1" applyAlignment="1">
      <alignment horizontal="justify" vertical="center" wrapText="1"/>
    </xf>
    <xf numFmtId="0" fontId="0" fillId="37" borderId="54" xfId="0" applyFont="1" applyFill="1" applyBorder="1" applyAlignment="1">
      <alignment horizontal="justify" vertical="center" wrapText="1"/>
    </xf>
    <xf numFmtId="0" fontId="0" fillId="0" borderId="5" xfId="0" applyFont="1" applyBorder="1" applyAlignment="1">
      <alignment horizontal="justify" vertical="center" wrapText="1"/>
    </xf>
    <xf numFmtId="0" fontId="0" fillId="85" borderId="92" xfId="0" applyFont="1" applyFill="1" applyBorder="1" applyAlignment="1">
      <alignment horizontal="justify" vertical="center" wrapText="1"/>
    </xf>
    <xf numFmtId="0" fontId="79" fillId="85" borderId="92" xfId="0" applyFont="1" applyFill="1" applyBorder="1" applyAlignment="1">
      <alignment horizontal="justify" vertical="center" wrapText="1"/>
    </xf>
    <xf numFmtId="0" fontId="79" fillId="33" borderId="92" xfId="0" applyFont="1" applyFill="1" applyBorder="1" applyAlignment="1">
      <alignment horizontal="justify" vertical="center" wrapText="1"/>
    </xf>
    <xf numFmtId="0" fontId="0" fillId="33" borderId="92" xfId="0" applyFont="1" applyFill="1" applyBorder="1" applyAlignment="1">
      <alignment horizontal="justify" vertical="center" wrapText="1"/>
    </xf>
    <xf numFmtId="0" fontId="79" fillId="73" borderId="92" xfId="0" applyFont="1" applyFill="1" applyBorder="1" applyAlignment="1">
      <alignment horizontal="justify" vertical="center" wrapText="1"/>
    </xf>
    <xf numFmtId="0" fontId="0" fillId="79" borderId="92" xfId="0" applyFont="1" applyFill="1" applyBorder="1" applyAlignment="1">
      <alignment horizontal="justify" vertical="center" wrapText="1"/>
    </xf>
    <xf numFmtId="0" fontId="0" fillId="83" borderId="92" xfId="0" applyFont="1" applyFill="1" applyBorder="1" applyAlignment="1">
      <alignment horizontal="justify" vertical="center" wrapText="1"/>
    </xf>
    <xf numFmtId="0" fontId="80" fillId="83" borderId="92" xfId="0" applyFont="1" applyFill="1" applyBorder="1" applyAlignment="1">
      <alignment horizontal="justify" vertical="center" wrapText="1"/>
    </xf>
    <xf numFmtId="0" fontId="79" fillId="83" borderId="92" xfId="0" applyFont="1" applyFill="1" applyBorder="1" applyAlignment="1">
      <alignment horizontal="justify" vertical="center" wrapText="1"/>
    </xf>
    <xf numFmtId="0" fontId="0" fillId="83" borderId="93" xfId="0" applyFont="1" applyFill="1" applyBorder="1" applyAlignment="1">
      <alignment horizontal="justify" vertical="center" wrapText="1"/>
    </xf>
    <xf numFmtId="0" fontId="0" fillId="0" borderId="93" xfId="0" applyFont="1" applyBorder="1" applyAlignment="1">
      <alignment horizontal="justify" vertical="center" wrapText="1"/>
    </xf>
    <xf numFmtId="0" fontId="79" fillId="33" borderId="68" xfId="0" applyFont="1" applyFill="1" applyBorder="1" applyAlignment="1">
      <alignment horizontal="justify" vertical="center" wrapText="1"/>
    </xf>
    <xf numFmtId="0" fontId="0" fillId="79" borderId="57" xfId="0" applyFont="1" applyFill="1" applyBorder="1" applyAlignment="1">
      <alignment vertical="center" wrapText="1"/>
    </xf>
    <xf numFmtId="0" fontId="79" fillId="83" borderId="60" xfId="0" applyFont="1" applyFill="1" applyBorder="1" applyAlignment="1">
      <alignment horizontal="justify" vertical="center" wrapText="1"/>
    </xf>
    <xf numFmtId="0" fontId="80" fillId="33" borderId="85" xfId="0" applyFont="1" applyFill="1" applyBorder="1" applyAlignment="1">
      <alignment horizontal="justify" vertical="center" wrapText="1"/>
    </xf>
    <xf numFmtId="0" fontId="0" fillId="33" borderId="78" xfId="0" applyFont="1" applyFill="1" applyBorder="1" applyAlignment="1">
      <alignment horizontal="justify" vertical="center" wrapText="1"/>
    </xf>
    <xf numFmtId="0" fontId="0" fillId="33" borderId="79" xfId="0" applyFont="1" applyFill="1" applyBorder="1" applyAlignment="1">
      <alignment horizontal="justify" vertical="center" wrapText="1"/>
    </xf>
    <xf numFmtId="0" fontId="0" fillId="33" borderId="81" xfId="0" applyFont="1" applyFill="1" applyBorder="1" applyAlignment="1">
      <alignment horizontal="justify" vertical="center" wrapText="1"/>
    </xf>
    <xf numFmtId="0" fontId="0" fillId="33" borderId="90" xfId="0" applyFont="1" applyFill="1" applyBorder="1" applyAlignment="1">
      <alignment horizontal="justify" vertical="center" wrapText="1"/>
    </xf>
    <xf numFmtId="0" fontId="0" fillId="33" borderId="37" xfId="0" applyFont="1" applyFill="1" applyBorder="1"/>
    <xf numFmtId="0" fontId="0" fillId="33" borderId="54" xfId="0" applyFont="1" applyFill="1" applyBorder="1" applyAlignment="1">
      <alignment horizontal="center" vertical="center" wrapText="1"/>
    </xf>
    <xf numFmtId="0" fontId="0" fillId="33" borderId="68" xfId="0" applyFont="1" applyFill="1" applyBorder="1" applyAlignment="1">
      <alignment horizontal="justify" vertical="center" wrapText="1"/>
    </xf>
    <xf numFmtId="0" fontId="0" fillId="33" borderId="89" xfId="0" applyFont="1" applyFill="1" applyBorder="1" applyAlignment="1">
      <alignment horizontal="justify" vertical="center" wrapText="1"/>
    </xf>
    <xf numFmtId="0" fontId="0" fillId="33" borderId="37" xfId="0" applyFont="1" applyFill="1" applyBorder="1" applyAlignment="1">
      <alignment horizontal="center" vertical="center"/>
    </xf>
    <xf numFmtId="0" fontId="0" fillId="33" borderId="5" xfId="0" applyFont="1" applyFill="1" applyBorder="1" applyAlignment="1">
      <alignment horizontal="center" vertical="center" wrapText="1"/>
    </xf>
    <xf numFmtId="0" fontId="84" fillId="0" borderId="0" xfId="0" applyFont="1" applyAlignment="1">
      <alignment horizontal="center" vertical="center" wrapText="1"/>
    </xf>
    <xf numFmtId="0" fontId="0" fillId="83" borderId="24" xfId="0" applyFont="1" applyFill="1" applyBorder="1" applyAlignment="1">
      <alignment horizontal="center" vertical="center" wrapText="1"/>
    </xf>
    <xf numFmtId="0" fontId="0" fillId="83" borderId="58" xfId="0" applyFont="1" applyFill="1" applyBorder="1" applyAlignment="1">
      <alignment vertical="center" wrapText="1"/>
    </xf>
    <xf numFmtId="0" fontId="0" fillId="83" borderId="64" xfId="0" applyFont="1" applyFill="1" applyBorder="1" applyAlignment="1">
      <alignment vertical="center" wrapText="1"/>
    </xf>
    <xf numFmtId="0" fontId="0" fillId="83" borderId="62" xfId="0" applyFont="1" applyFill="1" applyBorder="1"/>
    <xf numFmtId="0" fontId="0" fillId="83" borderId="56" xfId="0" applyFont="1" applyFill="1" applyBorder="1"/>
    <xf numFmtId="0" fontId="0" fillId="83" borderId="35" xfId="0" applyFill="1" applyBorder="1" applyAlignment="1">
      <alignment horizontal="left" vertical="center" wrapText="1"/>
    </xf>
    <xf numFmtId="0" fontId="0" fillId="83" borderId="5" xfId="0" applyFont="1" applyFill="1" applyBorder="1" applyAlignment="1">
      <alignment horizontal="center" vertical="center" wrapText="1"/>
    </xf>
    <xf numFmtId="0" fontId="0" fillId="0" borderId="34" xfId="0" applyFont="1" applyBorder="1" applyAlignment="1">
      <alignment horizontal="justify" vertical="center" wrapText="1"/>
    </xf>
    <xf numFmtId="0" fontId="80" fillId="83" borderId="65" xfId="0" applyFont="1" applyFill="1" applyBorder="1" applyAlignment="1">
      <alignment horizontal="justify" vertical="center" wrapText="1"/>
    </xf>
    <xf numFmtId="0" fontId="0" fillId="83" borderId="19" xfId="0" applyFont="1" applyFill="1" applyBorder="1" applyAlignment="1">
      <alignment horizontal="center" vertical="center" wrapText="1"/>
    </xf>
    <xf numFmtId="0" fontId="85" fillId="33" borderId="0" xfId="0" applyFont="1" applyFill="1" applyBorder="1" applyAlignment="1">
      <alignment vertical="center" wrapText="1"/>
    </xf>
    <xf numFmtId="0" fontId="85" fillId="33" borderId="0" xfId="0" applyFont="1" applyFill="1" applyAlignment="1">
      <alignment vertical="center"/>
    </xf>
    <xf numFmtId="0" fontId="0" fillId="33" borderId="0" xfId="0" applyFont="1" applyFill="1" applyAlignment="1">
      <alignment vertical="center"/>
    </xf>
    <xf numFmtId="0" fontId="0" fillId="0" borderId="19" xfId="0" applyBorder="1"/>
    <xf numFmtId="0" fontId="0" fillId="0" borderId="19" xfId="0" applyBorder="1" applyAlignment="1">
      <alignment wrapText="1"/>
    </xf>
    <xf numFmtId="0" fontId="0" fillId="0" borderId="19" xfId="0" applyNumberFormat="1" applyBorder="1"/>
    <xf numFmtId="0" fontId="0" fillId="0" borderId="26" xfId="0" applyBorder="1"/>
    <xf numFmtId="0" fontId="0" fillId="0" borderId="19" xfId="0" applyBorder="1" applyAlignment="1">
      <alignment horizontal="center" vertical="center"/>
    </xf>
    <xf numFmtId="0" fontId="92" fillId="0" borderId="19" xfId="0" applyFont="1" applyBorder="1" applyAlignment="1">
      <alignment horizontal="center" vertical="center"/>
    </xf>
    <xf numFmtId="0" fontId="92" fillId="0" borderId="26" xfId="0" applyFont="1" applyBorder="1" applyAlignment="1">
      <alignment horizontal="center" vertical="center"/>
    </xf>
    <xf numFmtId="0" fontId="0" fillId="0" borderId="26" xfId="0" applyBorder="1" applyAlignment="1">
      <alignment vertical="center"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0" fillId="0" borderId="19" xfId="0" applyBorder="1" applyAlignment="1">
      <alignment horizontal="center" vertical="center" wrapText="1"/>
    </xf>
    <xf numFmtId="0" fontId="20" fillId="33" borderId="94" xfId="0" applyFont="1" applyFill="1" applyBorder="1"/>
    <xf numFmtId="0" fontId="85" fillId="0" borderId="95" xfId="0" applyFont="1" applyBorder="1" applyAlignment="1">
      <alignment vertical="center" wrapText="1"/>
    </xf>
    <xf numFmtId="0" fontId="85" fillId="0" borderId="95" xfId="0" applyFont="1" applyBorder="1" applyAlignment="1">
      <alignment horizontal="center" vertical="center" wrapText="1"/>
    </xf>
    <xf numFmtId="0" fontId="85" fillId="33" borderId="95" xfId="0" applyFont="1" applyFill="1" applyBorder="1" applyAlignment="1">
      <alignment wrapText="1"/>
    </xf>
    <xf numFmtId="0" fontId="85" fillId="0" borderId="95" xfId="0" applyFont="1" applyBorder="1" applyAlignment="1">
      <alignment vertical="center"/>
    </xf>
    <xf numFmtId="0" fontId="85" fillId="0" borderId="95" xfId="0" applyFont="1" applyBorder="1"/>
    <xf numFmtId="16" fontId="85" fillId="0" borderId="95" xfId="0" applyNumberFormat="1" applyFont="1" applyBorder="1"/>
    <xf numFmtId="0" fontId="87" fillId="33" borderId="95" xfId="0" applyFont="1" applyFill="1" applyBorder="1" applyAlignment="1">
      <alignment horizontal="justify" vertical="center" wrapText="1"/>
    </xf>
    <xf numFmtId="0" fontId="85" fillId="0" borderId="95" xfId="0" applyFont="1" applyBorder="1" applyAlignment="1">
      <alignment wrapText="1"/>
    </xf>
    <xf numFmtId="0" fontId="85" fillId="0" borderId="95" xfId="0" applyFont="1" applyFill="1" applyBorder="1" applyAlignment="1">
      <alignment vertical="center" wrapText="1"/>
    </xf>
    <xf numFmtId="0" fontId="87" fillId="0" borderId="95" xfId="0" applyFont="1" applyBorder="1" applyAlignment="1">
      <alignment horizontal="justify" vertical="center" wrapText="1"/>
    </xf>
    <xf numFmtId="0" fontId="85" fillId="33" borderId="95" xfId="0" applyFont="1" applyFill="1" applyBorder="1" applyAlignment="1">
      <alignment horizontal="left" vertical="center" wrapText="1"/>
    </xf>
    <xf numFmtId="0" fontId="85" fillId="33" borderId="95" xfId="0" applyFont="1" applyFill="1" applyBorder="1" applyAlignment="1">
      <alignment vertical="center" wrapText="1"/>
    </xf>
    <xf numFmtId="0" fontId="85" fillId="33" borderId="95" xfId="0" applyFont="1" applyFill="1" applyBorder="1" applyAlignment="1">
      <alignment horizontal="center" vertical="center" wrapText="1"/>
    </xf>
    <xf numFmtId="0" fontId="85" fillId="33" borderId="95" xfId="0" applyFont="1" applyFill="1" applyBorder="1"/>
    <xf numFmtId="0" fontId="85" fillId="33" borderId="95" xfId="0" applyFont="1" applyFill="1" applyBorder="1" applyAlignment="1">
      <alignment vertical="center"/>
    </xf>
    <xf numFmtId="14" fontId="85" fillId="33" borderId="95" xfId="0" applyNumberFormat="1" applyFont="1" applyFill="1" applyBorder="1"/>
    <xf numFmtId="0" fontId="85" fillId="33" borderId="95" xfId="0" applyFont="1" applyFill="1" applyBorder="1" applyAlignment="1">
      <alignment horizontal="justify" vertical="center" wrapText="1"/>
    </xf>
    <xf numFmtId="0" fontId="85" fillId="0" borderId="95" xfId="0" applyFont="1" applyBorder="1" applyAlignment="1">
      <alignment horizontal="justify" vertical="center" wrapText="1"/>
    </xf>
    <xf numFmtId="0" fontId="85" fillId="0" borderId="133" xfId="0" applyFont="1" applyBorder="1" applyAlignment="1">
      <alignment vertical="center" wrapText="1"/>
    </xf>
    <xf numFmtId="0" fontId="85" fillId="0" borderId="133" xfId="0" applyFont="1" applyBorder="1" applyAlignment="1">
      <alignment horizontal="center" vertical="center" wrapText="1"/>
    </xf>
    <xf numFmtId="0" fontId="85" fillId="33" borderId="133" xfId="0" applyFont="1" applyFill="1" applyBorder="1" applyAlignment="1">
      <alignment wrapText="1"/>
    </xf>
    <xf numFmtId="0" fontId="85" fillId="0" borderId="133" xfId="0" applyFont="1" applyBorder="1" applyAlignment="1">
      <alignment vertical="center"/>
    </xf>
    <xf numFmtId="0" fontId="85" fillId="0" borderId="133" xfId="0" applyFont="1" applyBorder="1"/>
    <xf numFmtId="16" fontId="85" fillId="0" borderId="133" xfId="0" applyNumberFormat="1" applyFont="1" applyBorder="1"/>
    <xf numFmtId="0" fontId="88" fillId="0" borderId="100" xfId="0" applyFont="1" applyBorder="1"/>
    <xf numFmtId="0" fontId="88" fillId="0" borderId="103" xfId="0" applyFont="1" applyBorder="1"/>
    <xf numFmtId="0" fontId="0" fillId="0" borderId="26" xfId="0" applyNumberFormat="1" applyBorder="1"/>
    <xf numFmtId="0" fontId="0" fillId="0" borderId="95" xfId="0" applyBorder="1" applyAlignment="1">
      <alignment horizontal="center" vertical="center"/>
    </xf>
    <xf numFmtId="0" fontId="0" fillId="0" borderId="95" xfId="0" applyBorder="1" applyAlignment="1">
      <alignment vertical="center" wrapText="1"/>
    </xf>
    <xf numFmtId="0" fontId="0" fillId="0" borderId="95" xfId="0" applyBorder="1" applyAlignment="1">
      <alignment horizontal="center" vertical="center" wrapText="1"/>
    </xf>
    <xf numFmtId="0" fontId="92" fillId="0" borderId="95" xfId="0" applyFont="1" applyBorder="1" applyAlignment="1">
      <alignment horizontal="center" vertical="center"/>
    </xf>
    <xf numFmtId="0" fontId="0" fillId="0" borderId="95" xfId="0" applyBorder="1" applyAlignment="1">
      <alignment wrapText="1"/>
    </xf>
    <xf numFmtId="0" fontId="0" fillId="0" borderId="95" xfId="0" applyNumberFormat="1" applyBorder="1"/>
    <xf numFmtId="0" fontId="0" fillId="0" borderId="95" xfId="0" applyBorder="1"/>
    <xf numFmtId="0" fontId="0" fillId="0" borderId="133" xfId="0" applyBorder="1" applyAlignment="1">
      <alignment horizontal="center" vertical="center"/>
    </xf>
    <xf numFmtId="0" fontId="0" fillId="0" borderId="133" xfId="0" applyBorder="1" applyAlignment="1">
      <alignment vertical="center" wrapText="1"/>
    </xf>
    <xf numFmtId="0" fontId="0" fillId="0" borderId="133" xfId="0" applyBorder="1" applyAlignment="1">
      <alignment horizontal="center" vertical="center" wrapText="1"/>
    </xf>
    <xf numFmtId="0" fontId="0" fillId="0" borderId="133" xfId="0" applyNumberFormat="1" applyBorder="1" applyAlignment="1">
      <alignment vertical="center" wrapText="1"/>
    </xf>
    <xf numFmtId="0" fontId="92" fillId="0" borderId="133" xfId="0" applyFont="1" applyBorder="1" applyAlignment="1">
      <alignment horizontal="center" vertical="center"/>
    </xf>
    <xf numFmtId="0" fontId="0" fillId="33" borderId="26" xfId="0" applyFill="1" applyBorder="1" applyAlignment="1">
      <alignment horizontal="center" vertical="center"/>
    </xf>
    <xf numFmtId="0" fontId="0" fillId="33" borderId="26" xfId="0" applyFill="1" applyBorder="1" applyAlignment="1">
      <alignment horizontal="left" vertical="center"/>
    </xf>
    <xf numFmtId="0" fontId="0" fillId="33" borderId="95" xfId="0" applyFill="1" applyBorder="1" applyAlignment="1">
      <alignment horizontal="left" vertical="center" wrapText="1"/>
    </xf>
    <xf numFmtId="0" fontId="2" fillId="33" borderId="95" xfId="0" applyFont="1" applyFill="1" applyBorder="1" applyAlignment="1">
      <alignment horizontal="justify" vertical="center" wrapText="1"/>
    </xf>
    <xf numFmtId="0" fontId="0" fillId="33" borderId="95" xfId="0" applyFill="1" applyBorder="1" applyAlignment="1">
      <alignment horizontal="center" vertical="center"/>
    </xf>
    <xf numFmtId="0" fontId="0" fillId="33" borderId="95" xfId="0" applyFill="1" applyBorder="1" applyAlignment="1">
      <alignment horizontal="center" vertical="center" wrapText="1"/>
    </xf>
    <xf numFmtId="0" fontId="0" fillId="33" borderId="133" xfId="0" applyFill="1" applyBorder="1" applyAlignment="1">
      <alignment horizontal="left" vertical="center" wrapText="1"/>
    </xf>
    <xf numFmtId="0" fontId="2" fillId="33" borderId="133" xfId="0" applyFont="1" applyFill="1" applyBorder="1" applyAlignment="1">
      <alignment horizontal="justify" vertical="center" wrapText="1"/>
    </xf>
    <xf numFmtId="0" fontId="1" fillId="33" borderId="94" xfId="0" applyFont="1" applyFill="1" applyBorder="1" applyAlignment="1">
      <alignment horizontal="center" vertical="center" textRotation="90" wrapText="1"/>
    </xf>
    <xf numFmtId="0" fontId="1" fillId="70" borderId="94" xfId="0" applyFont="1" applyFill="1" applyBorder="1" applyAlignment="1">
      <alignment horizontal="center" vertical="center" wrapText="1"/>
    </xf>
    <xf numFmtId="0" fontId="1" fillId="36" borderId="94" xfId="0" applyFont="1" applyFill="1" applyBorder="1" applyAlignment="1">
      <alignment horizontal="center" vertical="center" wrapText="1"/>
    </xf>
    <xf numFmtId="0" fontId="1" fillId="37" borderId="94" xfId="0" applyFont="1" applyFill="1" applyBorder="1" applyAlignment="1">
      <alignment horizontal="center" vertical="center" wrapText="1"/>
    </xf>
    <xf numFmtId="0" fontId="1" fillId="38" borderId="94" xfId="0" applyFont="1" applyFill="1" applyBorder="1" applyAlignment="1">
      <alignment horizontal="center" vertical="center" wrapText="1"/>
    </xf>
    <xf numFmtId="0" fontId="1" fillId="33" borderId="121" xfId="0" applyFont="1" applyFill="1" applyBorder="1" applyAlignment="1">
      <alignment horizontal="center" vertical="center" textRotation="90" wrapText="1"/>
    </xf>
    <xf numFmtId="0" fontId="1" fillId="38" borderId="108" xfId="0" applyFont="1" applyFill="1" applyBorder="1" applyAlignment="1">
      <alignment horizontal="center" vertical="center" wrapText="1"/>
    </xf>
    <xf numFmtId="0" fontId="1" fillId="33" borderId="94" xfId="0" applyFont="1" applyFill="1" applyBorder="1" applyAlignment="1">
      <alignment horizontal="center" vertical="center" wrapText="1"/>
    </xf>
    <xf numFmtId="0" fontId="0" fillId="33" borderId="110" xfId="0" applyFill="1" applyBorder="1" applyAlignment="1">
      <alignment vertical="center" wrapText="1"/>
    </xf>
    <xf numFmtId="0" fontId="0" fillId="33" borderId="124" xfId="0" applyFill="1" applyBorder="1" applyAlignment="1">
      <alignment vertical="center" wrapText="1"/>
    </xf>
    <xf numFmtId="0" fontId="0" fillId="36" borderId="123" xfId="0" applyFill="1" applyBorder="1" applyAlignment="1">
      <alignment horizontal="center" vertical="center" wrapText="1"/>
    </xf>
    <xf numFmtId="0" fontId="0" fillId="38" borderId="111" xfId="0" applyFill="1" applyBorder="1" applyAlignment="1">
      <alignment horizontal="center" vertical="center" wrapText="1"/>
    </xf>
    <xf numFmtId="0" fontId="0" fillId="38" borderId="123" xfId="0" applyFill="1" applyBorder="1" applyAlignment="1">
      <alignment horizontal="center" vertical="center" wrapText="1"/>
    </xf>
    <xf numFmtId="0" fontId="62" fillId="36" borderId="121" xfId="0" applyFont="1" applyFill="1" applyBorder="1" applyAlignment="1">
      <alignment horizontal="justify" vertical="center" wrapText="1"/>
    </xf>
    <xf numFmtId="0" fontId="62" fillId="36" borderId="94" xfId="0" applyFont="1" applyFill="1" applyBorder="1" applyAlignment="1">
      <alignment horizontal="justify" vertical="center" wrapText="1"/>
    </xf>
    <xf numFmtId="0" fontId="62" fillId="37" borderId="121" xfId="0" applyFont="1" applyFill="1" applyBorder="1" applyAlignment="1">
      <alignment horizontal="justify" vertical="center" wrapText="1"/>
    </xf>
    <xf numFmtId="0" fontId="62" fillId="37" borderId="94" xfId="0" applyFont="1" applyFill="1" applyBorder="1" applyAlignment="1">
      <alignment horizontal="justify" vertical="center" wrapText="1"/>
    </xf>
    <xf numFmtId="0" fontId="62" fillId="38" borderId="109" xfId="0" applyFont="1" applyFill="1" applyBorder="1" applyAlignment="1">
      <alignment horizontal="justify" vertical="center" wrapText="1"/>
    </xf>
    <xf numFmtId="0" fontId="62" fillId="38" borderId="94" xfId="0" applyFont="1" applyFill="1" applyBorder="1" applyAlignment="1">
      <alignment horizontal="justify" vertical="center" wrapText="1"/>
    </xf>
    <xf numFmtId="0" fontId="0" fillId="36" borderId="121" xfId="0" applyFill="1" applyBorder="1" applyAlignment="1">
      <alignment horizontal="center" vertical="center" wrapText="1"/>
    </xf>
    <xf numFmtId="0" fontId="0" fillId="36" borderId="94" xfId="0" applyFill="1" applyBorder="1" applyAlignment="1">
      <alignment horizontal="center" vertical="center" wrapText="1"/>
    </xf>
    <xf numFmtId="0" fontId="0" fillId="36" borderId="109" xfId="0" applyFill="1" applyBorder="1" applyAlignment="1">
      <alignment horizontal="center" vertical="center" wrapText="1"/>
    </xf>
    <xf numFmtId="0" fontId="0" fillId="38" borderId="94" xfId="0" applyFill="1" applyBorder="1" applyAlignment="1">
      <alignment horizontal="center" vertical="center" wrapText="1"/>
    </xf>
    <xf numFmtId="0" fontId="62" fillId="36" borderId="105" xfId="0" applyFont="1" applyFill="1" applyBorder="1" applyAlignment="1">
      <alignment horizontal="justify" vertical="center" wrapText="1"/>
    </xf>
    <xf numFmtId="0" fontId="62" fillId="38" borderId="108" xfId="0" applyFont="1" applyFill="1" applyBorder="1" applyAlignment="1">
      <alignment horizontal="justify" vertical="center" wrapText="1"/>
    </xf>
    <xf numFmtId="0" fontId="0" fillId="33" borderId="99" xfId="0" applyFill="1" applyBorder="1" applyAlignment="1">
      <alignment horizontal="center" vertical="center"/>
    </xf>
    <xf numFmtId="0" fontId="0" fillId="33" borderId="100" xfId="0" applyFill="1" applyBorder="1" applyAlignment="1">
      <alignment horizontal="center" vertical="center"/>
    </xf>
    <xf numFmtId="0" fontId="0" fillId="33" borderId="101" xfId="0" applyFill="1" applyBorder="1" applyAlignment="1">
      <alignment horizontal="center" vertical="center"/>
    </xf>
    <xf numFmtId="0" fontId="0" fillId="33" borderId="103" xfId="0" applyFill="1" applyBorder="1" applyAlignment="1">
      <alignment horizontal="center" vertical="center"/>
    </xf>
    <xf numFmtId="0" fontId="0" fillId="38" borderId="94" xfId="0" applyFont="1" applyFill="1" applyBorder="1" applyAlignment="1">
      <alignment horizontal="justify" vertical="center" wrapText="1"/>
    </xf>
    <xf numFmtId="0" fontId="0" fillId="36" borderId="94" xfId="0" applyFont="1" applyFill="1" applyBorder="1" applyAlignment="1">
      <alignment horizontal="justify" vertical="center" wrapText="1"/>
    </xf>
    <xf numFmtId="0" fontId="0" fillId="70" borderId="94" xfId="0" applyFont="1" applyFill="1" applyBorder="1" applyAlignment="1">
      <alignment horizontal="justify" vertical="center" wrapText="1"/>
    </xf>
    <xf numFmtId="0" fontId="17" fillId="33" borderId="0" xfId="0" applyFont="1" applyFill="1"/>
    <xf numFmtId="0" fontId="17" fillId="34" borderId="0" xfId="0" applyFont="1" applyFill="1"/>
    <xf numFmtId="0" fontId="95" fillId="91" borderId="102" xfId="0" applyFont="1" applyFill="1" applyBorder="1" applyAlignment="1">
      <alignment horizontal="center" vertical="center" wrapText="1"/>
    </xf>
    <xf numFmtId="0" fontId="95" fillId="91" borderId="103" xfId="0" applyFont="1" applyFill="1" applyBorder="1" applyAlignment="1">
      <alignment horizontal="center" vertical="center" wrapText="1"/>
    </xf>
    <xf numFmtId="0" fontId="94" fillId="91" borderId="101" xfId="0" applyFont="1" applyFill="1" applyBorder="1" applyAlignment="1">
      <alignment horizontal="center" vertical="center" wrapText="1"/>
    </xf>
    <xf numFmtId="0" fontId="94" fillId="91" borderId="102" xfId="0" applyFont="1" applyFill="1" applyBorder="1" applyAlignment="1">
      <alignment horizontal="center" vertical="center" wrapText="1"/>
    </xf>
    <xf numFmtId="0" fontId="94" fillId="91" borderId="103" xfId="0" applyFont="1" applyFill="1" applyBorder="1" applyAlignment="1">
      <alignment vertical="center" wrapText="1"/>
    </xf>
    <xf numFmtId="0" fontId="94" fillId="91" borderId="114" xfId="0" applyFont="1" applyFill="1" applyBorder="1" applyAlignment="1">
      <alignment horizontal="center" vertical="top" wrapText="1"/>
    </xf>
    <xf numFmtId="0" fontId="94" fillId="91" borderId="102" xfId="0" applyFont="1" applyFill="1" applyBorder="1" applyAlignment="1">
      <alignment horizontal="center" vertical="top" wrapText="1"/>
    </xf>
    <xf numFmtId="0" fontId="62" fillId="89" borderId="121" xfId="0" applyFont="1" applyFill="1" applyBorder="1" applyAlignment="1">
      <alignment horizontal="justify" vertical="center" wrapText="1"/>
    </xf>
    <xf numFmtId="0" fontId="62" fillId="89" borderId="94" xfId="0" applyFont="1" applyFill="1" applyBorder="1" applyAlignment="1">
      <alignment horizontal="justify" vertical="center" wrapText="1"/>
    </xf>
    <xf numFmtId="0" fontId="1" fillId="89" borderId="94" xfId="0" applyFont="1" applyFill="1" applyBorder="1" applyAlignment="1">
      <alignment horizontal="center" vertical="center" wrapText="1"/>
    </xf>
    <xf numFmtId="0" fontId="0" fillId="89" borderId="121" xfId="0" applyFill="1" applyBorder="1" applyAlignment="1">
      <alignment horizontal="center" vertical="center" wrapText="1"/>
    </xf>
    <xf numFmtId="0" fontId="0" fillId="89" borderId="94" xfId="0" applyFill="1" applyBorder="1" applyAlignment="1">
      <alignment horizontal="center" vertical="center" wrapText="1"/>
    </xf>
    <xf numFmtId="0" fontId="1" fillId="89" borderId="107" xfId="0" applyFont="1" applyFill="1" applyBorder="1" applyAlignment="1">
      <alignment horizontal="center" vertical="center" wrapText="1"/>
    </xf>
    <xf numFmtId="0" fontId="85" fillId="33" borderId="95" xfId="0" applyFont="1" applyFill="1" applyBorder="1" applyAlignment="1">
      <alignment horizontal="center"/>
    </xf>
    <xf numFmtId="0" fontId="85" fillId="33" borderId="95" xfId="0" applyFont="1" applyFill="1" applyBorder="1" applyAlignment="1">
      <alignment vertical="center" wrapText="1"/>
    </xf>
    <xf numFmtId="0" fontId="85" fillId="33" borderId="95" xfId="0" applyFont="1" applyFill="1" applyBorder="1" applyAlignment="1">
      <alignment horizontal="center" wrapText="1"/>
    </xf>
    <xf numFmtId="0" fontId="85" fillId="33" borderId="133" xfId="0" applyFont="1" applyFill="1" applyBorder="1" applyAlignment="1">
      <alignment horizontal="center"/>
    </xf>
    <xf numFmtId="0" fontId="85" fillId="33" borderId="95" xfId="0" applyFont="1" applyFill="1" applyBorder="1" applyAlignment="1">
      <alignment horizontal="left" vertical="center" wrapText="1"/>
    </xf>
    <xf numFmtId="0" fontId="85" fillId="91" borderId="104" xfId="0" applyFont="1" applyFill="1" applyBorder="1" applyAlignment="1">
      <alignment horizontal="center" vertical="center"/>
    </xf>
    <xf numFmtId="0" fontId="85" fillId="91" borderId="105" xfId="0" applyFont="1" applyFill="1" applyBorder="1" applyAlignment="1">
      <alignment horizontal="center" vertical="center"/>
    </xf>
    <xf numFmtId="0" fontId="85" fillId="91" borderId="106" xfId="0" applyFont="1" applyFill="1" applyBorder="1" applyAlignment="1">
      <alignment horizontal="center" vertical="center"/>
    </xf>
    <xf numFmtId="0" fontId="85" fillId="91" borderId="107" xfId="0" applyFont="1" applyFill="1" applyBorder="1" applyAlignment="1">
      <alignment horizontal="center" vertical="center"/>
    </xf>
    <xf numFmtId="0" fontId="85" fillId="91" borderId="0" xfId="0" applyFont="1" applyFill="1" applyBorder="1" applyAlignment="1">
      <alignment horizontal="center" vertical="center"/>
    </xf>
    <xf numFmtId="0" fontId="85" fillId="91" borderId="108" xfId="0" applyFont="1" applyFill="1" applyBorder="1" applyAlignment="1">
      <alignment horizontal="center" vertical="center"/>
    </xf>
    <xf numFmtId="0" fontId="85" fillId="91" borderId="109" xfId="0" applyFont="1" applyFill="1" applyBorder="1" applyAlignment="1">
      <alignment horizontal="center" vertical="center"/>
    </xf>
    <xf numFmtId="0" fontId="85" fillId="91" borderId="110" xfId="0" applyFont="1" applyFill="1" applyBorder="1" applyAlignment="1">
      <alignment horizontal="center" vertical="center"/>
    </xf>
    <xf numFmtId="0" fontId="85" fillId="91" borderId="111" xfId="0" applyFont="1" applyFill="1" applyBorder="1" applyAlignment="1">
      <alignment horizontal="center" vertical="center"/>
    </xf>
    <xf numFmtId="0" fontId="85" fillId="33" borderId="95" xfId="0" applyFont="1" applyFill="1" applyBorder="1" applyAlignment="1">
      <alignment vertical="center"/>
    </xf>
    <xf numFmtId="0" fontId="85" fillId="33" borderId="133" xfId="0" applyFont="1" applyFill="1" applyBorder="1" applyAlignment="1">
      <alignment vertical="center"/>
    </xf>
    <xf numFmtId="0" fontId="94" fillId="91" borderId="96" xfId="0" applyFont="1" applyFill="1" applyBorder="1" applyAlignment="1">
      <alignment horizontal="center" vertical="center" wrapText="1"/>
    </xf>
    <xf numFmtId="0" fontId="94" fillId="91" borderId="97" xfId="0" applyFont="1" applyFill="1" applyBorder="1" applyAlignment="1">
      <alignment horizontal="center" vertical="center" wrapText="1"/>
    </xf>
    <xf numFmtId="0" fontId="94" fillId="91" borderId="97" xfId="0" applyFont="1" applyFill="1" applyBorder="1" applyAlignment="1">
      <alignment vertical="center" wrapText="1"/>
    </xf>
    <xf numFmtId="0" fontId="94" fillId="91" borderId="98" xfId="0" applyFont="1" applyFill="1" applyBorder="1" applyAlignment="1">
      <alignment horizontal="center" vertical="center" wrapText="1"/>
    </xf>
    <xf numFmtId="0" fontId="94" fillId="91" borderId="130" xfId="0" applyFont="1" applyFill="1" applyBorder="1" applyAlignment="1">
      <alignment horizontal="center" vertical="center" wrapText="1"/>
    </xf>
    <xf numFmtId="0" fontId="94" fillId="91" borderId="131" xfId="0" applyFont="1" applyFill="1" applyBorder="1" applyAlignment="1">
      <alignment horizontal="center" vertical="center" wrapText="1"/>
    </xf>
    <xf numFmtId="0" fontId="94" fillId="91" borderId="104" xfId="0" applyFont="1" applyFill="1" applyBorder="1" applyAlignment="1">
      <alignment horizontal="center" vertical="center"/>
    </xf>
    <xf numFmtId="0" fontId="94" fillId="91" borderId="105" xfId="0" applyFont="1" applyFill="1" applyBorder="1" applyAlignment="1">
      <alignment horizontal="center" vertical="center"/>
    </xf>
    <xf numFmtId="0" fontId="94" fillId="91" borderId="107" xfId="0" applyFont="1" applyFill="1" applyBorder="1" applyAlignment="1">
      <alignment horizontal="center" vertical="center"/>
    </xf>
    <xf numFmtId="0" fontId="94" fillId="91" borderId="0" xfId="0" applyFont="1" applyFill="1" applyBorder="1" applyAlignment="1">
      <alignment horizontal="center" vertical="center"/>
    </xf>
    <xf numFmtId="0" fontId="94" fillId="91" borderId="109" xfId="0" applyFont="1" applyFill="1" applyBorder="1" applyAlignment="1">
      <alignment horizontal="center" vertical="center"/>
    </xf>
    <xf numFmtId="0" fontId="94" fillId="91" borderId="110" xfId="0" applyFont="1" applyFill="1" applyBorder="1" applyAlignment="1">
      <alignment horizontal="center" vertical="center"/>
    </xf>
    <xf numFmtId="0" fontId="94" fillId="90" borderId="125" xfId="0" applyFont="1" applyFill="1" applyBorder="1" applyAlignment="1">
      <alignment horizontal="center" vertical="center" wrapText="1"/>
    </xf>
    <xf numFmtId="0" fontId="94" fillId="90" borderId="126" xfId="0" applyFont="1" applyFill="1" applyBorder="1" applyAlignment="1">
      <alignment horizontal="center" vertical="center" wrapText="1"/>
    </xf>
    <xf numFmtId="0" fontId="94" fillId="90" borderId="127" xfId="0" applyFont="1" applyFill="1" applyBorder="1" applyAlignment="1">
      <alignment horizontal="center" vertical="center" wrapText="1"/>
    </xf>
    <xf numFmtId="0" fontId="94" fillId="90" borderId="121" xfId="0" applyFont="1" applyFill="1" applyBorder="1" applyAlignment="1">
      <alignment horizontal="center" vertical="center" wrapText="1"/>
    </xf>
    <xf numFmtId="0" fontId="94" fillId="90" borderId="105" xfId="0" applyFont="1" applyFill="1" applyBorder="1" applyAlignment="1">
      <alignment horizontal="center" vertical="center" wrapText="1"/>
    </xf>
    <xf numFmtId="0" fontId="94" fillId="90" borderId="106" xfId="0" applyFont="1" applyFill="1" applyBorder="1" applyAlignment="1">
      <alignment horizontal="center" vertical="center" wrapText="1"/>
    </xf>
    <xf numFmtId="0" fontId="94" fillId="90" borderId="104" xfId="0" applyFont="1" applyFill="1" applyBorder="1" applyAlignment="1">
      <alignment horizontal="center" vertical="center" wrapText="1"/>
    </xf>
    <xf numFmtId="0" fontId="94" fillId="90" borderId="105" xfId="0" applyFont="1" applyFill="1" applyBorder="1" applyAlignment="1">
      <alignment vertical="center" wrapText="1"/>
    </xf>
    <xf numFmtId="0" fontId="94" fillId="91" borderId="101" xfId="0" applyFont="1" applyFill="1" applyBorder="1" applyAlignment="1">
      <alignment horizontal="center" vertical="center" wrapText="1"/>
    </xf>
    <xf numFmtId="0" fontId="94" fillId="91" borderId="102" xfId="0" applyFont="1" applyFill="1" applyBorder="1" applyAlignment="1">
      <alignment horizontal="center" vertical="center" wrapText="1"/>
    </xf>
    <xf numFmtId="0" fontId="95" fillId="91" borderId="97" xfId="0" applyFont="1" applyFill="1" applyBorder="1" applyAlignment="1">
      <alignment horizontal="center" vertical="center" wrapText="1"/>
    </xf>
    <xf numFmtId="0" fontId="95" fillId="91" borderId="98" xfId="0" applyFont="1" applyFill="1" applyBorder="1" applyAlignment="1">
      <alignment horizontal="center" vertical="center" wrapText="1"/>
    </xf>
    <xf numFmtId="0" fontId="94" fillId="91" borderId="112" xfId="0" applyFont="1" applyFill="1" applyBorder="1" applyAlignment="1">
      <alignment horizontal="center" vertical="center" wrapText="1"/>
    </xf>
    <xf numFmtId="0" fontId="94" fillId="91" borderId="128" xfId="0" applyFont="1" applyFill="1" applyBorder="1" applyAlignment="1">
      <alignment horizontal="justify" vertical="center" wrapText="1"/>
    </xf>
    <xf numFmtId="0" fontId="94" fillId="91" borderId="129" xfId="0" applyFont="1" applyFill="1" applyBorder="1" applyAlignment="1">
      <alignment horizontal="justify" vertical="center" wrapText="1"/>
    </xf>
    <xf numFmtId="0" fontId="94" fillId="91" borderId="103" xfId="0" applyFont="1" applyFill="1" applyBorder="1" applyAlignment="1">
      <alignment horizontal="center" vertical="center" wrapText="1"/>
    </xf>
    <xf numFmtId="0" fontId="0" fillId="0" borderId="95" xfId="0" applyFont="1" applyBorder="1" applyAlignment="1">
      <alignment horizontal="center"/>
    </xf>
    <xf numFmtId="0" fontId="85" fillId="33" borderId="95" xfId="0" applyFont="1" applyFill="1" applyBorder="1" applyAlignment="1">
      <alignment horizontal="center" vertical="center"/>
    </xf>
    <xf numFmtId="0" fontId="85" fillId="33" borderId="100" xfId="0" applyFont="1" applyFill="1" applyBorder="1" applyAlignment="1">
      <alignment horizontal="center" vertical="center"/>
    </xf>
    <xf numFmtId="0" fontId="0" fillId="33" borderId="113" xfId="0" applyFont="1" applyFill="1" applyBorder="1" applyAlignment="1">
      <alignment horizontal="center" vertical="top"/>
    </xf>
    <xf numFmtId="0" fontId="0" fillId="33" borderId="95" xfId="0" applyFont="1" applyFill="1" applyBorder="1" applyAlignment="1">
      <alignment horizontal="center" vertical="top"/>
    </xf>
    <xf numFmtId="0" fontId="0" fillId="33" borderId="100" xfId="0" applyFont="1" applyFill="1" applyBorder="1" applyAlignment="1">
      <alignment horizontal="center" vertical="top"/>
    </xf>
    <xf numFmtId="0" fontId="0" fillId="33" borderId="114" xfId="0" applyFont="1" applyFill="1" applyBorder="1" applyAlignment="1">
      <alignment horizontal="center" vertical="top"/>
    </xf>
    <xf numFmtId="0" fontId="0" fillId="33" borderId="102" xfId="0" applyFont="1" applyFill="1" applyBorder="1" applyAlignment="1">
      <alignment horizontal="center" vertical="top"/>
    </xf>
    <xf numFmtId="0" fontId="0" fillId="33" borderId="103" xfId="0" applyFont="1" applyFill="1" applyBorder="1" applyAlignment="1">
      <alignment horizontal="center" vertical="top"/>
    </xf>
    <xf numFmtId="0" fontId="0" fillId="0" borderId="102" xfId="0" applyFont="1" applyBorder="1" applyAlignment="1">
      <alignment horizontal="center" vertical="top"/>
    </xf>
    <xf numFmtId="0" fontId="85" fillId="33" borderId="102" xfId="0" applyFont="1" applyFill="1" applyBorder="1" applyAlignment="1">
      <alignment horizontal="center" vertical="center"/>
    </xf>
    <xf numFmtId="0" fontId="85" fillId="33" borderId="10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0" fillId="33" borderId="34" xfId="0" applyFont="1" applyFill="1" applyBorder="1" applyAlignment="1">
      <alignment horizontal="center" vertical="center" wrapText="1"/>
    </xf>
    <xf numFmtId="0" fontId="0" fillId="33" borderId="112" xfId="0" applyFont="1" applyFill="1" applyBorder="1" applyAlignment="1">
      <alignment horizontal="center"/>
    </xf>
    <xf numFmtId="0" fontId="0" fillId="33" borderId="97" xfId="0" applyFont="1" applyFill="1" applyBorder="1" applyAlignment="1">
      <alignment horizontal="center"/>
    </xf>
    <xf numFmtId="0" fontId="0" fillId="33" borderId="98" xfId="0" applyFont="1" applyFill="1" applyBorder="1" applyAlignment="1">
      <alignment horizontal="center"/>
    </xf>
    <xf numFmtId="0" fontId="0" fillId="0" borderId="97" xfId="0" applyFont="1" applyBorder="1" applyAlignment="1">
      <alignment horizontal="center"/>
    </xf>
    <xf numFmtId="0" fontId="85" fillId="33" borderId="97" xfId="0" applyFont="1" applyFill="1" applyBorder="1" applyAlignment="1">
      <alignment horizontal="center" vertical="center"/>
    </xf>
    <xf numFmtId="0" fontId="85" fillId="33" borderId="98" xfId="0" applyFont="1" applyFill="1" applyBorder="1" applyAlignment="1">
      <alignment horizontal="center" vertical="center"/>
    </xf>
    <xf numFmtId="0" fontId="0" fillId="33" borderId="113" xfId="0" applyFont="1" applyFill="1" applyBorder="1" applyAlignment="1">
      <alignment horizontal="center"/>
    </xf>
    <xf numFmtId="0" fontId="0" fillId="33" borderId="95" xfId="0" applyFont="1" applyFill="1" applyBorder="1" applyAlignment="1">
      <alignment horizontal="center"/>
    </xf>
    <xf numFmtId="0" fontId="0" fillId="33" borderId="100" xfId="0" applyFont="1" applyFill="1" applyBorder="1" applyAlignment="1">
      <alignment horizontal="center"/>
    </xf>
    <xf numFmtId="0" fontId="0" fillId="0" borderId="0" xfId="0" applyFont="1" applyAlignment="1">
      <alignment horizontal="center"/>
    </xf>
    <xf numFmtId="0" fontId="91" fillId="0" borderId="134" xfId="0" applyFont="1" applyBorder="1" applyAlignment="1">
      <alignment horizontal="center"/>
    </xf>
    <xf numFmtId="0" fontId="91" fillId="0" borderId="135" xfId="0" applyFont="1" applyBorder="1" applyAlignment="1">
      <alignment horizontal="center"/>
    </xf>
    <xf numFmtId="0" fontId="91" fillId="0" borderId="113" xfId="0" applyFont="1" applyBorder="1" applyAlignment="1">
      <alignment horizontal="center"/>
    </xf>
    <xf numFmtId="0" fontId="91" fillId="0" borderId="136" xfId="0" applyFont="1" applyBorder="1" applyAlignment="1">
      <alignment horizontal="center"/>
    </xf>
    <xf numFmtId="0" fontId="91" fillId="0" borderId="137" xfId="0" applyFont="1" applyBorder="1" applyAlignment="1">
      <alignment horizontal="center"/>
    </xf>
    <xf numFmtId="0" fontId="91" fillId="0" borderId="114" xfId="0" applyFont="1" applyBorder="1" applyAlignment="1">
      <alignment horizontal="center"/>
    </xf>
    <xf numFmtId="0" fontId="0" fillId="0" borderId="19" xfId="0" applyBorder="1" applyAlignment="1">
      <alignment horizontal="center"/>
    </xf>
    <xf numFmtId="0" fontId="0" fillId="0" borderId="95"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91" fillId="0" borderId="95" xfId="0" applyFont="1" applyBorder="1" applyAlignment="1">
      <alignment horizontal="center"/>
    </xf>
    <xf numFmtId="0" fontId="88" fillId="0" borderId="95" xfId="0" applyFont="1" applyBorder="1" applyAlignment="1">
      <alignment horizontal="center"/>
    </xf>
    <xf numFmtId="0" fontId="88" fillId="0" borderId="100" xfId="0" applyFont="1" applyBorder="1" applyAlignment="1">
      <alignment horizontal="center"/>
    </xf>
    <xf numFmtId="0" fontId="0" fillId="0" borderId="133" xfId="0" applyBorder="1" applyAlignment="1">
      <alignment horizontal="left" vertical="center" wrapText="1"/>
    </xf>
    <xf numFmtId="0" fontId="91" fillId="0" borderId="102" xfId="0" applyFont="1" applyBorder="1" applyAlignment="1">
      <alignment horizontal="center"/>
    </xf>
    <xf numFmtId="0" fontId="88" fillId="0" borderId="102" xfId="0" applyFont="1" applyBorder="1" applyAlignment="1">
      <alignment horizontal="center"/>
    </xf>
    <xf numFmtId="0" fontId="89" fillId="0" borderId="97" xfId="0" applyFont="1" applyBorder="1" applyAlignment="1">
      <alignment horizontal="center"/>
    </xf>
    <xf numFmtId="0" fontId="88" fillId="0" borderId="97" xfId="0" applyFont="1" applyBorder="1" applyAlignment="1">
      <alignment horizontal="center"/>
    </xf>
    <xf numFmtId="0" fontId="88" fillId="0" borderId="98" xfId="0" applyFont="1" applyBorder="1" applyAlignment="1">
      <alignment horizontal="center"/>
    </xf>
    <xf numFmtId="0" fontId="0" fillId="33" borderId="95" xfId="0" applyFill="1" applyBorder="1" applyAlignment="1">
      <alignment horizontal="center" vertical="center" wrapText="1"/>
    </xf>
    <xf numFmtId="0" fontId="0" fillId="33" borderId="133" xfId="0" applyFill="1" applyBorder="1" applyAlignment="1">
      <alignment horizontal="center" vertical="center" wrapText="1"/>
    </xf>
    <xf numFmtId="0" fontId="2" fillId="33" borderId="95" xfId="0" applyFont="1" applyFill="1" applyBorder="1" applyAlignment="1">
      <alignment horizontal="center" vertical="center" wrapText="1"/>
    </xf>
    <xf numFmtId="0" fontId="1" fillId="33" borderId="121" xfId="0" applyFont="1" applyFill="1" applyBorder="1" applyAlignment="1">
      <alignment horizontal="center" vertical="center" wrapText="1"/>
    </xf>
    <xf numFmtId="0" fontId="1" fillId="33" borderId="122" xfId="0" applyFont="1" applyFill="1" applyBorder="1" applyAlignment="1">
      <alignment horizontal="center" vertical="center" wrapText="1"/>
    </xf>
    <xf numFmtId="0" fontId="1" fillId="33" borderId="123" xfId="0" applyFont="1" applyFill="1" applyBorder="1" applyAlignment="1">
      <alignment horizontal="center" vertical="center" wrapText="1"/>
    </xf>
    <xf numFmtId="0" fontId="1" fillId="33" borderId="0" xfId="0" applyFont="1" applyFill="1" applyBorder="1" applyAlignment="1">
      <alignment horizontal="center" vertical="center" textRotation="90" wrapText="1"/>
    </xf>
    <xf numFmtId="0" fontId="1" fillId="33" borderId="0" xfId="0" applyFont="1" applyFill="1" applyBorder="1" applyAlignment="1">
      <alignment horizontal="right" vertical="center" wrapText="1"/>
    </xf>
    <xf numFmtId="0" fontId="1" fillId="33" borderId="130" xfId="0" applyFont="1" applyFill="1" applyBorder="1" applyAlignment="1">
      <alignment horizontal="center" vertical="center" textRotation="90" wrapText="1"/>
    </xf>
    <xf numFmtId="0" fontId="1" fillId="33" borderId="132" xfId="0" applyFont="1" applyFill="1" applyBorder="1" applyAlignment="1">
      <alignment horizontal="center" vertical="center" textRotation="90" wrapText="1"/>
    </xf>
    <xf numFmtId="0" fontId="1" fillId="33" borderId="131" xfId="0" applyFont="1" applyFill="1" applyBorder="1" applyAlignment="1">
      <alignment horizontal="center" vertical="center" textRotation="90" wrapText="1"/>
    </xf>
    <xf numFmtId="0" fontId="1" fillId="89" borderId="121" xfId="0" applyFont="1" applyFill="1" applyBorder="1" applyAlignment="1">
      <alignment horizontal="center" vertical="center" wrapText="1"/>
    </xf>
    <xf numFmtId="0" fontId="1" fillId="89" borderId="123" xfId="0" applyFont="1" applyFill="1" applyBorder="1" applyAlignment="1">
      <alignment horizontal="center" vertical="center" wrapText="1"/>
    </xf>
    <xf numFmtId="0" fontId="1" fillId="36" borderId="121" xfId="0" applyFont="1" applyFill="1" applyBorder="1" applyAlignment="1">
      <alignment horizontal="center" vertical="center" wrapText="1"/>
    </xf>
    <xf numFmtId="0" fontId="1" fillId="36" borderId="123" xfId="0" applyFont="1" applyFill="1" applyBorder="1" applyAlignment="1">
      <alignment horizontal="center" vertical="center" wrapText="1"/>
    </xf>
    <xf numFmtId="0" fontId="1" fillId="37" borderId="121" xfId="0" applyFont="1" applyFill="1" applyBorder="1" applyAlignment="1">
      <alignment horizontal="center" vertical="center" wrapText="1"/>
    </xf>
    <xf numFmtId="0" fontId="1" fillId="37" borderId="123" xfId="0" applyFont="1" applyFill="1" applyBorder="1" applyAlignment="1">
      <alignment horizontal="center" vertical="center" wrapText="1"/>
    </xf>
    <xf numFmtId="0" fontId="1" fillId="38" borderId="121" xfId="0" applyFont="1" applyFill="1" applyBorder="1" applyAlignment="1">
      <alignment horizontal="center" vertical="center" wrapText="1"/>
    </xf>
    <xf numFmtId="0" fontId="1" fillId="38" borderId="123" xfId="0" applyFont="1" applyFill="1" applyBorder="1" applyAlignment="1">
      <alignment horizontal="center" vertical="center" wrapText="1"/>
    </xf>
    <xf numFmtId="0" fontId="1" fillId="33" borderId="109" xfId="0" applyFont="1" applyFill="1" applyBorder="1" applyAlignment="1">
      <alignment horizontal="right" vertical="center" wrapText="1"/>
    </xf>
    <xf numFmtId="0" fontId="1" fillId="33" borderId="110" xfId="0" applyFont="1" applyFill="1" applyBorder="1" applyAlignment="1">
      <alignment horizontal="right" vertical="center" wrapText="1"/>
    </xf>
    <xf numFmtId="0" fontId="1" fillId="89" borderId="122" xfId="0" applyFont="1" applyFill="1" applyBorder="1" applyAlignment="1">
      <alignment horizontal="center" vertical="center" wrapText="1"/>
    </xf>
    <xf numFmtId="0" fontId="1" fillId="36" borderId="122" xfId="0" applyFont="1" applyFill="1" applyBorder="1" applyAlignment="1">
      <alignment horizontal="center" vertical="center" wrapText="1"/>
    </xf>
    <xf numFmtId="0" fontId="1" fillId="37" borderId="122" xfId="0" applyFont="1" applyFill="1" applyBorder="1" applyAlignment="1">
      <alignment horizontal="center" vertical="center" wrapText="1"/>
    </xf>
    <xf numFmtId="0" fontId="1" fillId="38" borderId="110" xfId="0" applyFont="1" applyFill="1" applyBorder="1" applyAlignment="1">
      <alignment horizontal="center" vertical="center" wrapText="1"/>
    </xf>
    <xf numFmtId="0" fontId="14" fillId="92" borderId="121" xfId="0" applyFont="1" applyFill="1" applyBorder="1" applyAlignment="1">
      <alignment horizontal="center" vertical="center"/>
    </xf>
    <xf numFmtId="0" fontId="14" fillId="92" borderId="94" xfId="0" applyFont="1" applyFill="1" applyBorder="1" applyAlignment="1">
      <alignment horizontal="center" vertical="center"/>
    </xf>
    <xf numFmtId="0" fontId="14" fillId="92" borderId="123" xfId="0" applyFont="1" applyFill="1" applyBorder="1" applyAlignment="1">
      <alignment horizontal="center" vertical="center"/>
    </xf>
    <xf numFmtId="0" fontId="14" fillId="92" borderId="96" xfId="0" applyFont="1" applyFill="1" applyBorder="1" applyAlignment="1">
      <alignment vertical="center" wrapText="1"/>
    </xf>
    <xf numFmtId="0" fontId="14" fillId="92" borderId="99" xfId="0" applyFont="1" applyFill="1" applyBorder="1" applyAlignment="1">
      <alignment vertical="center" wrapText="1"/>
    </xf>
    <xf numFmtId="0" fontId="14" fillId="92" borderId="101" xfId="0" applyFont="1" applyFill="1" applyBorder="1" applyAlignment="1">
      <alignment vertical="top" wrapText="1"/>
    </xf>
    <xf numFmtId="0" fontId="14" fillId="92" borderId="97" xfId="0" applyFont="1" applyFill="1" applyBorder="1" applyAlignment="1">
      <alignment horizontal="left" vertical="center" wrapText="1"/>
    </xf>
    <xf numFmtId="0" fontId="14" fillId="92" borderId="95" xfId="0" applyFont="1" applyFill="1" applyBorder="1" applyAlignment="1">
      <alignment horizontal="left" vertical="center" wrapText="1"/>
    </xf>
    <xf numFmtId="0" fontId="14" fillId="92" borderId="95" xfId="0" applyFont="1" applyFill="1" applyBorder="1" applyAlignment="1">
      <alignment horizontal="left" vertical="top" wrapText="1"/>
    </xf>
    <xf numFmtId="0" fontId="17" fillId="92" borderId="102" xfId="0" applyFont="1" applyFill="1" applyBorder="1" applyAlignment="1">
      <alignment horizontal="left" vertical="top" wrapText="1"/>
    </xf>
    <xf numFmtId="0" fontId="94" fillId="92" borderId="119" xfId="0" applyFont="1" applyFill="1" applyBorder="1" applyAlignment="1">
      <alignment horizontal="center" vertical="center"/>
    </xf>
    <xf numFmtId="0" fontId="94" fillId="92" borderId="120" xfId="0" applyFont="1" applyFill="1" applyBorder="1" applyAlignment="1">
      <alignment horizontal="center" vertical="center"/>
    </xf>
    <xf numFmtId="0" fontId="94" fillId="92" borderId="118" xfId="0" applyFont="1" applyFill="1" applyBorder="1" applyAlignment="1">
      <alignment horizontal="center" vertical="center"/>
    </xf>
    <xf numFmtId="0" fontId="94" fillId="92" borderId="116" xfId="0" applyFont="1" applyFill="1" applyBorder="1" applyAlignment="1">
      <alignment horizontal="center" vertical="center"/>
    </xf>
    <xf numFmtId="0" fontId="94" fillId="92" borderId="117" xfId="0" applyFont="1" applyFill="1" applyBorder="1" applyAlignment="1">
      <alignment horizontal="center" vertical="center"/>
    </xf>
    <xf numFmtId="0" fontId="94" fillId="92" borderId="115" xfId="0" applyFont="1" applyFill="1" applyBorder="1" applyAlignment="1">
      <alignment horizontal="center" vertical="center"/>
    </xf>
    <xf numFmtId="0" fontId="94" fillId="92" borderId="116" xfId="0" applyFont="1" applyFill="1" applyBorder="1" applyAlignment="1">
      <alignment vertical="center"/>
    </xf>
    <xf numFmtId="0" fontId="94" fillId="92" borderId="121" xfId="0" applyFont="1" applyFill="1" applyBorder="1" applyAlignment="1">
      <alignment horizontal="center" vertical="center"/>
    </xf>
    <xf numFmtId="0" fontId="94" fillId="92" borderId="122" xfId="0" applyFont="1" applyFill="1" applyBorder="1" applyAlignment="1">
      <alignment horizontal="center" vertical="center"/>
    </xf>
    <xf numFmtId="0" fontId="94" fillId="92" borderId="123" xfId="0" applyFont="1" applyFill="1" applyBorder="1" applyAlignment="1">
      <alignment horizontal="center" vertical="center"/>
    </xf>
    <xf numFmtId="0" fontId="14" fillId="92" borderId="96" xfId="0" applyFont="1" applyFill="1" applyBorder="1" applyAlignment="1">
      <alignment horizontal="left" vertical="center" wrapText="1"/>
    </xf>
    <xf numFmtId="0" fontId="14" fillId="92" borderId="98" xfId="0" applyFont="1" applyFill="1" applyBorder="1" applyAlignment="1">
      <alignment horizontal="left" vertical="center" wrapText="1"/>
    </xf>
    <xf numFmtId="0" fontId="14" fillId="92" borderId="99" xfId="0" applyFont="1" applyFill="1" applyBorder="1" applyAlignment="1">
      <alignment horizontal="left" vertical="center" wrapText="1"/>
    </xf>
    <xf numFmtId="0" fontId="14" fillId="92" borderId="100" xfId="0" applyFont="1" applyFill="1" applyBorder="1" applyAlignment="1">
      <alignment horizontal="left" vertical="center" wrapText="1"/>
    </xf>
    <xf numFmtId="0" fontId="14" fillId="92" borderId="101" xfId="0" applyFont="1" applyFill="1" applyBorder="1" applyAlignment="1">
      <alignment horizontal="left" vertical="center" wrapText="1"/>
    </xf>
    <xf numFmtId="0" fontId="14" fillId="92" borderId="102" xfId="0" applyFont="1" applyFill="1" applyBorder="1" applyAlignment="1">
      <alignment horizontal="left" vertical="center" wrapText="1"/>
    </xf>
    <xf numFmtId="0" fontId="14" fillId="92" borderId="103" xfId="0" applyFont="1" applyFill="1" applyBorder="1" applyAlignment="1">
      <alignment horizontal="left" vertical="center" wrapText="1"/>
    </xf>
    <xf numFmtId="0" fontId="96" fillId="92" borderId="104" xfId="0" applyFont="1" applyFill="1" applyBorder="1" applyAlignment="1">
      <alignment horizontal="center" vertical="center"/>
    </xf>
    <xf numFmtId="0" fontId="97" fillId="92" borderId="105" xfId="0" applyFont="1" applyFill="1" applyBorder="1" applyAlignment="1">
      <alignment horizontal="center" vertical="center"/>
    </xf>
    <xf numFmtId="0" fontId="97" fillId="92" borderId="105" xfId="0" applyFont="1" applyFill="1" applyBorder="1" applyAlignment="1">
      <alignment vertical="center"/>
    </xf>
    <xf numFmtId="0" fontId="97" fillId="92" borderId="106" xfId="0" applyFont="1" applyFill="1" applyBorder="1" applyAlignment="1">
      <alignment horizontal="center" vertical="center"/>
    </xf>
    <xf numFmtId="0" fontId="97" fillId="92" borderId="107" xfId="0" applyFont="1" applyFill="1" applyBorder="1" applyAlignment="1">
      <alignment horizontal="center" vertical="center"/>
    </xf>
    <xf numFmtId="0" fontId="97" fillId="92" borderId="0" xfId="0" applyFont="1" applyFill="1" applyBorder="1" applyAlignment="1">
      <alignment horizontal="center" vertical="center"/>
    </xf>
    <xf numFmtId="0" fontId="97" fillId="92" borderId="0" xfId="0" applyFont="1" applyFill="1" applyBorder="1" applyAlignment="1">
      <alignment vertical="center"/>
    </xf>
    <xf numFmtId="0" fontId="97" fillId="92" borderId="108" xfId="0" applyFont="1" applyFill="1" applyBorder="1" applyAlignment="1">
      <alignment horizontal="center" vertical="center"/>
    </xf>
    <xf numFmtId="0" fontId="97" fillId="92" borderId="109" xfId="0" applyFont="1" applyFill="1" applyBorder="1" applyAlignment="1">
      <alignment horizontal="center" vertical="center"/>
    </xf>
    <xf numFmtId="0" fontId="97" fillId="92" borderId="110" xfId="0" applyFont="1" applyFill="1" applyBorder="1" applyAlignment="1">
      <alignment horizontal="center" vertical="center"/>
    </xf>
    <xf numFmtId="0" fontId="97" fillId="92" borderId="110" xfId="0" applyFont="1" applyFill="1" applyBorder="1" applyAlignment="1">
      <alignment vertical="center"/>
    </xf>
    <xf numFmtId="0" fontId="97" fillId="92" borderId="111" xfId="0" applyFont="1" applyFill="1" applyBorder="1" applyAlignment="1">
      <alignment horizontal="center" vertical="center"/>
    </xf>
    <xf numFmtId="0" fontId="98" fillId="92" borderId="104" xfId="0" applyFont="1" applyFill="1" applyBorder="1" applyAlignment="1">
      <alignment horizontal="center" vertical="center"/>
    </xf>
    <xf numFmtId="0" fontId="98" fillId="92" borderId="105" xfId="0" applyFont="1" applyFill="1" applyBorder="1" applyAlignment="1">
      <alignment horizontal="center" vertical="center"/>
    </xf>
    <xf numFmtId="0" fontId="98" fillId="92" borderId="106" xfId="0" applyFont="1" applyFill="1" applyBorder="1" applyAlignment="1">
      <alignment horizontal="center" vertical="center"/>
    </xf>
    <xf numFmtId="0" fontId="90" fillId="92" borderId="95" xfId="0" applyFont="1" applyFill="1" applyBorder="1" applyAlignment="1">
      <alignment horizontal="center"/>
    </xf>
    <xf numFmtId="0" fontId="90" fillId="92" borderId="102" xfId="0" applyFont="1" applyFill="1" applyBorder="1" applyAlignment="1">
      <alignment horizontal="center"/>
    </xf>
    <xf numFmtId="0" fontId="99" fillId="92" borderId="119" xfId="0" applyFont="1" applyFill="1" applyBorder="1" applyAlignment="1">
      <alignment horizontal="center" vertical="center"/>
    </xf>
    <xf numFmtId="0" fontId="99" fillId="92" borderId="120" xfId="0" applyFont="1" applyFill="1" applyBorder="1" applyAlignment="1">
      <alignment horizontal="center" vertical="center"/>
    </xf>
    <xf numFmtId="0" fontId="100" fillId="92" borderId="120" xfId="0" applyFont="1" applyFill="1" applyBorder="1" applyAlignment="1">
      <alignment horizontal="center" vertical="center" wrapText="1"/>
    </xf>
    <xf numFmtId="0" fontId="99" fillId="92" borderId="120" xfId="0" applyFont="1" applyFill="1" applyBorder="1" applyAlignment="1">
      <alignment horizontal="center" vertical="center"/>
    </xf>
    <xf numFmtId="0" fontId="99" fillId="92" borderId="138" xfId="0" applyFont="1" applyFill="1" applyBorder="1" applyAlignment="1">
      <alignment horizontal="center" vertical="center"/>
    </xf>
    <xf numFmtId="0" fontId="100" fillId="92" borderId="95" xfId="0" applyFont="1" applyFill="1" applyBorder="1" applyAlignment="1">
      <alignment horizontal="center"/>
    </xf>
    <xf numFmtId="0" fontId="100" fillId="92" borderId="102" xfId="0" applyFont="1" applyFill="1" applyBorder="1" applyAlignment="1">
      <alignment horizontal="center"/>
    </xf>
    <xf numFmtId="0" fontId="100" fillId="92" borderId="97" xfId="0" applyFont="1" applyFill="1" applyBorder="1" applyAlignment="1">
      <alignment horizontal="left"/>
    </xf>
    <xf numFmtId="0" fontId="100" fillId="92" borderId="95" xfId="0" applyFont="1" applyFill="1" applyBorder="1" applyAlignment="1">
      <alignment horizontal="left"/>
    </xf>
    <xf numFmtId="0" fontId="100" fillId="92" borderId="102" xfId="0" applyFont="1" applyFill="1" applyBorder="1" applyAlignment="1">
      <alignment horizontal="left"/>
    </xf>
    <xf numFmtId="0" fontId="17" fillId="92" borderId="96" xfId="0" applyFont="1" applyFill="1" applyBorder="1"/>
    <xf numFmtId="0" fontId="99" fillId="92" borderId="99" xfId="0" applyFont="1" applyFill="1" applyBorder="1"/>
    <xf numFmtId="0" fontId="99" fillId="92" borderId="101" xfId="0" applyFont="1" applyFill="1" applyBorder="1"/>
    <xf numFmtId="0" fontId="101" fillId="92" borderId="121" xfId="0" applyFont="1" applyFill="1" applyBorder="1" applyAlignment="1">
      <alignment horizontal="center" vertical="center"/>
    </xf>
    <xf numFmtId="0" fontId="101" fillId="92" borderId="123" xfId="0" applyFont="1" applyFill="1" applyBorder="1" applyAlignment="1">
      <alignment horizontal="center" vertical="center"/>
    </xf>
    <xf numFmtId="0" fontId="14" fillId="92" borderId="96" xfId="0" applyFont="1" applyFill="1" applyBorder="1" applyAlignment="1">
      <alignment horizontal="center" vertical="center"/>
    </xf>
    <xf numFmtId="0" fontId="14" fillId="92" borderId="98" xfId="0" applyFont="1" applyFill="1" applyBorder="1" applyAlignment="1">
      <alignment horizontal="center" vertical="center"/>
    </xf>
    <xf numFmtId="0" fontId="1" fillId="92" borderId="121" xfId="0" applyFont="1" applyFill="1" applyBorder="1" applyAlignment="1">
      <alignment horizontal="center" vertical="center"/>
    </xf>
    <xf numFmtId="0" fontId="1" fillId="92" borderId="122" xfId="0" applyFont="1" applyFill="1" applyBorder="1" applyAlignment="1">
      <alignment horizontal="center" vertical="center"/>
    </xf>
    <xf numFmtId="0" fontId="1" fillId="92" borderId="123" xfId="0" applyFont="1" applyFill="1" applyBorder="1" applyAlignment="1">
      <alignment horizontal="center" vertical="center"/>
    </xf>
    <xf numFmtId="0" fontId="83" fillId="33" borderId="0" xfId="0" applyFont="1" applyFill="1" applyBorder="1" applyAlignment="1">
      <alignment vertical="center" wrapText="1"/>
    </xf>
  </cellXfs>
  <cellStyles count="1098">
    <cellStyle name=" " xfId="42"/>
    <cellStyle name="  2" xfId="43"/>
    <cellStyle name="  2 2" xfId="44"/>
    <cellStyle name="  3" xfId="45"/>
    <cellStyle name="  3 2" xfId="46"/>
    <cellStyle name="  4" xfId="47"/>
    <cellStyle name="  4 2" xfId="48"/>
    <cellStyle name="  5" xfId="49"/>
    <cellStyle name="  6" xfId="50"/>
    <cellStyle name="_2009 Budget - FINAL" xfId="51"/>
    <cellStyle name="_accounts" xfId="52"/>
    <cellStyle name="_Book1" xfId="53"/>
    <cellStyle name="_Cactus hedge Effectivess and Reporting Model  20080331" xfId="54"/>
    <cellStyle name="_Mill forecast for care &amp; maint Jan 09" xfId="55"/>
    <cellStyle name="_OH forecast for care &amp; maint Jan 09" xfId="56"/>
    <cellStyle name="_Production Budget FY09 shortfall" xfId="57"/>
    <cellStyle name="20% - Accent1 2" xfId="58"/>
    <cellStyle name="20% - Accent1 2 2" xfId="59"/>
    <cellStyle name="20% - Accent2 2" xfId="60"/>
    <cellStyle name="20% - Accent2 2 2" xfId="61"/>
    <cellStyle name="20% - Accent3 2" xfId="62"/>
    <cellStyle name="20% - Accent3 2 2" xfId="63"/>
    <cellStyle name="20% - Accent4 2" xfId="64"/>
    <cellStyle name="20% - Accent4 2 2" xfId="65"/>
    <cellStyle name="20% - Accent5 2" xfId="66"/>
    <cellStyle name="20% - Accent5 2 2" xfId="67"/>
    <cellStyle name="20% - Accent6 2" xfId="68"/>
    <cellStyle name="20% - Accent6 2 2" xfId="69"/>
    <cellStyle name="20% - Énfasis1" xfId="18" builtinId="30" customBuiltin="1"/>
    <cellStyle name="20% - Énfasis1 2" xfId="70"/>
    <cellStyle name="20% - Énfasis1 2 2" xfId="71"/>
    <cellStyle name="20% - Énfasis1 3" xfId="72"/>
    <cellStyle name="20% - Énfasis1 3 2" xfId="73"/>
    <cellStyle name="20% - Énfasis1 4" xfId="74"/>
    <cellStyle name="20% - Énfasis1 5" xfId="75"/>
    <cellStyle name="20% - Énfasis2" xfId="22" builtinId="34" customBuiltin="1"/>
    <cellStyle name="20% - Énfasis2 2" xfId="76"/>
    <cellStyle name="20% - Énfasis2 2 2" xfId="77"/>
    <cellStyle name="20% - Énfasis2 3" xfId="78"/>
    <cellStyle name="20% - Énfasis2 3 2" xfId="79"/>
    <cellStyle name="20% - Énfasis2 4" xfId="80"/>
    <cellStyle name="20% - Énfasis2 5" xfId="81"/>
    <cellStyle name="20% - Énfasis3" xfId="26" builtinId="38" customBuiltin="1"/>
    <cellStyle name="20% - Énfasis3 2" xfId="82"/>
    <cellStyle name="20% - Énfasis3 2 2" xfId="83"/>
    <cellStyle name="20% - Énfasis3 3" xfId="84"/>
    <cellStyle name="20% - Énfasis3 3 2" xfId="85"/>
    <cellStyle name="20% - Énfasis3 4" xfId="86"/>
    <cellStyle name="20% - Énfasis3 5" xfId="87"/>
    <cellStyle name="20% - Énfasis4" xfId="30" builtinId="42" customBuiltin="1"/>
    <cellStyle name="20% - Énfasis4 2" xfId="88"/>
    <cellStyle name="20% - Énfasis4 2 2" xfId="89"/>
    <cellStyle name="20% - Énfasis4 3" xfId="90"/>
    <cellStyle name="20% - Énfasis4 3 2" xfId="91"/>
    <cellStyle name="20% - Énfasis4 4" xfId="92"/>
    <cellStyle name="20% - Énfasis4 5" xfId="93"/>
    <cellStyle name="20% - Énfasis5" xfId="34" builtinId="46" customBuiltin="1"/>
    <cellStyle name="20% - Énfasis5 2" xfId="94"/>
    <cellStyle name="20% - Énfasis5 2 2" xfId="95"/>
    <cellStyle name="20% - Énfasis5 3" xfId="96"/>
    <cellStyle name="20% - Énfasis5 3 2" xfId="97"/>
    <cellStyle name="20% - Énfasis5 4" xfId="98"/>
    <cellStyle name="20% - Énfasis5 5" xfId="99"/>
    <cellStyle name="20% - Énfasis6" xfId="38" builtinId="50" customBuiltin="1"/>
    <cellStyle name="20% - Énfasis6 2" xfId="100"/>
    <cellStyle name="20% - Énfasis6 2 2" xfId="101"/>
    <cellStyle name="20% - Énfasis6 3" xfId="102"/>
    <cellStyle name="20% - Énfasis6 3 2" xfId="103"/>
    <cellStyle name="20% - Énfasis6 4" xfId="104"/>
    <cellStyle name="20% - Énfasis6 5" xfId="105"/>
    <cellStyle name="40% - Accent1 2" xfId="106"/>
    <cellStyle name="40% - Accent1 2 2" xfId="107"/>
    <cellStyle name="40% - Accent2 2" xfId="108"/>
    <cellStyle name="40% - Accent2 2 2" xfId="109"/>
    <cellStyle name="40% - Accent3 2" xfId="110"/>
    <cellStyle name="40% - Accent3 2 2" xfId="111"/>
    <cellStyle name="40% - Accent4 2" xfId="112"/>
    <cellStyle name="40% - Accent4 2 2" xfId="113"/>
    <cellStyle name="40% - Accent5 2" xfId="114"/>
    <cellStyle name="40% - Accent5 2 2" xfId="115"/>
    <cellStyle name="40% - Accent6 2" xfId="116"/>
    <cellStyle name="40% - Accent6 2 2" xfId="117"/>
    <cellStyle name="40% - Énfasis1" xfId="19" builtinId="31" customBuiltin="1"/>
    <cellStyle name="40% - Énfasis1 2" xfId="118"/>
    <cellStyle name="40% - Énfasis1 2 2" xfId="119"/>
    <cellStyle name="40% - Énfasis1 3" xfId="120"/>
    <cellStyle name="40% - Énfasis1 3 2" xfId="121"/>
    <cellStyle name="40% - Énfasis1 4" xfId="122"/>
    <cellStyle name="40% - Énfasis1 5" xfId="123"/>
    <cellStyle name="40% - Énfasis2" xfId="23" builtinId="35" customBuiltin="1"/>
    <cellStyle name="40% - Énfasis2 2" xfId="124"/>
    <cellStyle name="40% - Énfasis2 2 2" xfId="125"/>
    <cellStyle name="40% - Énfasis2 3" xfId="126"/>
    <cellStyle name="40% - Énfasis2 3 2" xfId="127"/>
    <cellStyle name="40% - Énfasis2 4" xfId="128"/>
    <cellStyle name="40% - Énfasis2 5" xfId="129"/>
    <cellStyle name="40% - Énfasis3" xfId="27" builtinId="39" customBuiltin="1"/>
    <cellStyle name="40% - Énfasis3 2" xfId="130"/>
    <cellStyle name="40% - Énfasis3 2 2" xfId="131"/>
    <cellStyle name="40% - Énfasis3 3" xfId="132"/>
    <cellStyle name="40% - Énfasis3 3 2" xfId="133"/>
    <cellStyle name="40% - Énfasis3 4" xfId="134"/>
    <cellStyle name="40% - Énfasis3 5" xfId="135"/>
    <cellStyle name="40% - Énfasis4" xfId="31" builtinId="43" customBuiltin="1"/>
    <cellStyle name="40% - Énfasis4 2" xfId="136"/>
    <cellStyle name="40% - Énfasis4 2 2" xfId="137"/>
    <cellStyle name="40% - Énfasis4 3" xfId="138"/>
    <cellStyle name="40% - Énfasis4 3 2" xfId="139"/>
    <cellStyle name="40% - Énfasis4 4" xfId="140"/>
    <cellStyle name="40% - Énfasis4 5" xfId="141"/>
    <cellStyle name="40% - Énfasis5" xfId="35" builtinId="47" customBuiltin="1"/>
    <cellStyle name="40% - Énfasis5 2" xfId="142"/>
    <cellStyle name="40% - Énfasis5 2 2" xfId="143"/>
    <cellStyle name="40% - Énfasis5 3" xfId="144"/>
    <cellStyle name="40% - Énfasis5 3 2" xfId="145"/>
    <cellStyle name="40% - Énfasis5 4" xfId="146"/>
    <cellStyle name="40% - Énfasis5 5" xfId="147"/>
    <cellStyle name="40% - Énfasis6" xfId="39" builtinId="51" customBuiltin="1"/>
    <cellStyle name="40% - Énfasis6 2" xfId="148"/>
    <cellStyle name="40% - Énfasis6 2 2" xfId="149"/>
    <cellStyle name="40% - Énfasis6 3" xfId="150"/>
    <cellStyle name="40% - Énfasis6 3 2" xfId="151"/>
    <cellStyle name="40% - Énfasis6 4" xfId="152"/>
    <cellStyle name="40% - Énfasis6 5" xfId="153"/>
    <cellStyle name="60% - Accent1 2" xfId="154"/>
    <cellStyle name="60% - Accent2 2" xfId="155"/>
    <cellStyle name="60% - Accent3 2" xfId="156"/>
    <cellStyle name="60% - Accent4 2" xfId="157"/>
    <cellStyle name="60% - Accent5 2" xfId="158"/>
    <cellStyle name="60% - Accent6 2" xfId="159"/>
    <cellStyle name="60% - Énfasis1" xfId="20" builtinId="32" customBuiltin="1"/>
    <cellStyle name="60% - Énfasis1 2" xfId="160"/>
    <cellStyle name="60% - Énfasis1 3" xfId="161"/>
    <cellStyle name="60% - Énfasis1 4" xfId="162"/>
    <cellStyle name="60% - Énfasis2" xfId="24" builtinId="36" customBuiltin="1"/>
    <cellStyle name="60% - Énfasis2 2" xfId="163"/>
    <cellStyle name="60% - Énfasis2 3" xfId="164"/>
    <cellStyle name="60% - Énfasis2 4" xfId="165"/>
    <cellStyle name="60% - Énfasis3" xfId="28" builtinId="40" customBuiltin="1"/>
    <cellStyle name="60% - Énfasis3 2" xfId="166"/>
    <cellStyle name="60% - Énfasis3 3" xfId="167"/>
    <cellStyle name="60% - Énfasis3 4" xfId="168"/>
    <cellStyle name="60% - Énfasis4" xfId="32" builtinId="44" customBuiltin="1"/>
    <cellStyle name="60% - Énfasis4 2" xfId="169"/>
    <cellStyle name="60% - Énfasis4 3" xfId="170"/>
    <cellStyle name="60% - Énfasis4 4" xfId="171"/>
    <cellStyle name="60% - Énfasis5" xfId="36" builtinId="48" customBuiltin="1"/>
    <cellStyle name="60% - Énfasis5 2" xfId="172"/>
    <cellStyle name="60% - Énfasis5 3" xfId="173"/>
    <cellStyle name="60% - Énfasis5 4" xfId="174"/>
    <cellStyle name="60% - Énfasis6" xfId="40" builtinId="52" customBuiltin="1"/>
    <cellStyle name="60% - Énfasis6 2" xfId="175"/>
    <cellStyle name="60% - Énfasis6 3" xfId="176"/>
    <cellStyle name="60% - Énfasis6 4" xfId="177"/>
    <cellStyle name="Accent1 2" xfId="178"/>
    <cellStyle name="Accent2 2" xfId="179"/>
    <cellStyle name="Accent3 2" xfId="180"/>
    <cellStyle name="Accent4 2" xfId="181"/>
    <cellStyle name="Accent5 2" xfId="182"/>
    <cellStyle name="Accent6 2" xfId="183"/>
    <cellStyle name="Account Heading" xfId="184"/>
    <cellStyle name="B" xfId="185"/>
    <cellStyle name="Bad 2" xfId="186"/>
    <cellStyle name="BB" xfId="187"/>
    <cellStyle name="BB 2" xfId="188"/>
    <cellStyle name="BB 3" xfId="189"/>
    <cellStyle name="BE Pickup Link" xfId="190"/>
    <cellStyle name="Bl" xfId="191"/>
    <cellStyle name="Black" xfId="192"/>
    <cellStyle name="Black 2" xfId="193"/>
    <cellStyle name="Black 3" xfId="194"/>
    <cellStyle name="Blue" xfId="195"/>
    <cellStyle name="Blue 2" xfId="196"/>
    <cellStyle name="Blue 3" xfId="197"/>
    <cellStyle name="Body_$Numeric" xfId="198"/>
    <cellStyle name="Book Link" xfId="199"/>
    <cellStyle name="Buena 2" xfId="200"/>
    <cellStyle name="Buena 3" xfId="201"/>
    <cellStyle name="Buena 4" xfId="202"/>
    <cellStyle name="Bueno" xfId="5" builtinId="26" customBuiltin="1"/>
    <cellStyle name="Calculation 2" xfId="203"/>
    <cellStyle name="Calculation 2 2" xfId="204"/>
    <cellStyle name="Calculation 2 3" xfId="205"/>
    <cellStyle name="Cálculo" xfId="10" builtinId="22" customBuiltin="1"/>
    <cellStyle name="Cálculo 2" xfId="206"/>
    <cellStyle name="Cálculo 2 2" xfId="207"/>
    <cellStyle name="Cálculo 2 3" xfId="208"/>
    <cellStyle name="Cálculo 3" xfId="209"/>
    <cellStyle name="Cálculo 3 2" xfId="210"/>
    <cellStyle name="Cálculo 3 3" xfId="211"/>
    <cellStyle name="Cálculo 4" xfId="212"/>
    <cellStyle name="Cálculo 4 2" xfId="213"/>
    <cellStyle name="Cálculo 4 3" xfId="214"/>
    <cellStyle name="Celda de comprobación" xfId="12" builtinId="23" customBuiltin="1"/>
    <cellStyle name="Celda de comprobación 2" xfId="215"/>
    <cellStyle name="Celda de comprobación 3" xfId="216"/>
    <cellStyle name="Celda de comprobación 4" xfId="217"/>
    <cellStyle name="Celda vinculada" xfId="11" builtinId="24" customBuiltin="1"/>
    <cellStyle name="Celda vinculada 2" xfId="218"/>
    <cellStyle name="Celda vinculada 3" xfId="219"/>
    <cellStyle name="Celda vinculada 4" xfId="220"/>
    <cellStyle name="Check Cell 2" xfId="221"/>
    <cellStyle name="Col head light" xfId="222"/>
    <cellStyle name="Comet" xfId="223"/>
    <cellStyle name="Comma 0" xfId="224"/>
    <cellStyle name="Comma 0 2" xfId="225"/>
    <cellStyle name="Comma 0 3" xfId="226"/>
    <cellStyle name="Comma 1" xfId="227"/>
    <cellStyle name="Comma 1 2" xfId="228"/>
    <cellStyle name="Comma 1 3" xfId="229"/>
    <cellStyle name="Comma 10" xfId="230"/>
    <cellStyle name="Comma 11" xfId="231"/>
    <cellStyle name="Comma 11 2" xfId="232"/>
    <cellStyle name="Comma 12" xfId="233"/>
    <cellStyle name="Comma 2" xfId="234"/>
    <cellStyle name="Comma 2 2" xfId="235"/>
    <cellStyle name="Comma 2 3" xfId="236"/>
    <cellStyle name="Comma 2 4" xfId="237"/>
    <cellStyle name="Comma 2 5" xfId="238"/>
    <cellStyle name="Comma 2 6" xfId="239"/>
    <cellStyle name="Comma 2_Bowties_02_Process_ENG" xfId="240"/>
    <cellStyle name="Comma 3" xfId="241"/>
    <cellStyle name="Comma 3 2" xfId="242"/>
    <cellStyle name="Comma 3 2 2" xfId="243"/>
    <cellStyle name="Comma 3 3" xfId="244"/>
    <cellStyle name="Comma 3 4" xfId="245"/>
    <cellStyle name="Comma 3 5" xfId="246"/>
    <cellStyle name="Comma 3 6" xfId="247"/>
    <cellStyle name="Comma 3 6 2" xfId="248"/>
    <cellStyle name="Comma 3 7" xfId="249"/>
    <cellStyle name="Comma 4" xfId="250"/>
    <cellStyle name="Comma 4 2" xfId="251"/>
    <cellStyle name="Comma 4 2 2" xfId="252"/>
    <cellStyle name="Comma 4 3" xfId="253"/>
    <cellStyle name="Comma 5" xfId="254"/>
    <cellStyle name="Comma 5 2" xfId="255"/>
    <cellStyle name="Comma 5 2 2" xfId="256"/>
    <cellStyle name="Comma 5 3" xfId="257"/>
    <cellStyle name="Comma 5 3 2" xfId="258"/>
    <cellStyle name="Comma 5 4" xfId="259"/>
    <cellStyle name="Comma 5 5" xfId="260"/>
    <cellStyle name="Comma 6" xfId="261"/>
    <cellStyle name="Comma 6 2" xfId="262"/>
    <cellStyle name="Comma 6 3" xfId="263"/>
    <cellStyle name="Comma 6 3 2" xfId="264"/>
    <cellStyle name="Comma 6 4" xfId="265"/>
    <cellStyle name="Comma 7" xfId="266"/>
    <cellStyle name="Comma 8" xfId="267"/>
    <cellStyle name="Comma 9" xfId="268"/>
    <cellStyle name="Comma0" xfId="269"/>
    <cellStyle name="Comma0 2" xfId="270"/>
    <cellStyle name="Comma0 3" xfId="271"/>
    <cellStyle name="Currency 2" xfId="272"/>
    <cellStyle name="Currency 2 2" xfId="273"/>
    <cellStyle name="Currency 3" xfId="274"/>
    <cellStyle name="Currency 3 2" xfId="275"/>
    <cellStyle name="Currency 3 3" xfId="276"/>
    <cellStyle name="Currency 3 4" xfId="277"/>
    <cellStyle name="Currency 4" xfId="278"/>
    <cellStyle name="Currency0" xfId="279"/>
    <cellStyle name="Currency0 2" xfId="280"/>
    <cellStyle name="Currency0 3" xfId="281"/>
    <cellStyle name="Date" xfId="282"/>
    <cellStyle name="Date 2" xfId="283"/>
    <cellStyle name="Date 3" xfId="284"/>
    <cellStyle name="Date, Long" xfId="285"/>
    <cellStyle name="Date, Short" xfId="286"/>
    <cellStyle name="Economics" xfId="287"/>
    <cellStyle name="Encabezado 1" xfId="1" builtinId="16" customBuiltin="1"/>
    <cellStyle name="Encabezado 4" xfId="4" builtinId="19" customBuiltin="1"/>
    <cellStyle name="Encabezado 4 2" xfId="288"/>
    <cellStyle name="Encabezado 4 3" xfId="289"/>
    <cellStyle name="Encabezado 4 4" xfId="290"/>
    <cellStyle name="Encabezados cuerpo" xfId="291"/>
    <cellStyle name="Encabezados cuerpo 2" xfId="292"/>
    <cellStyle name="Énfasis1" xfId="17" builtinId="29" customBuiltin="1"/>
    <cellStyle name="Énfasis1 2" xfId="293"/>
    <cellStyle name="Énfasis1 3" xfId="294"/>
    <cellStyle name="Énfasis1 4" xfId="295"/>
    <cellStyle name="Énfasis2" xfId="21" builtinId="33" customBuiltin="1"/>
    <cellStyle name="Énfasis2 2" xfId="296"/>
    <cellStyle name="Énfasis2 3" xfId="297"/>
    <cellStyle name="Énfasis2 4" xfId="298"/>
    <cellStyle name="Énfasis3" xfId="25" builtinId="37" customBuiltin="1"/>
    <cellStyle name="Énfasis3 2" xfId="299"/>
    <cellStyle name="Énfasis3 3" xfId="300"/>
    <cellStyle name="Énfasis3 4" xfId="301"/>
    <cellStyle name="Énfasis4" xfId="29" builtinId="41" customBuiltin="1"/>
    <cellStyle name="Énfasis4 2" xfId="302"/>
    <cellStyle name="Énfasis4 3" xfId="303"/>
    <cellStyle name="Énfasis4 4" xfId="304"/>
    <cellStyle name="Énfasis5" xfId="33" builtinId="45" customBuiltin="1"/>
    <cellStyle name="Énfasis5 2" xfId="305"/>
    <cellStyle name="Énfasis5 3" xfId="306"/>
    <cellStyle name="Énfasis5 4" xfId="307"/>
    <cellStyle name="Énfasis6" xfId="37" builtinId="49" customBuiltin="1"/>
    <cellStyle name="Énfasis6 2" xfId="308"/>
    <cellStyle name="Énfasis6 3" xfId="309"/>
    <cellStyle name="Énfasis6 4" xfId="310"/>
    <cellStyle name="Entrada" xfId="8" builtinId="20" customBuiltin="1"/>
    <cellStyle name="Entrada 2" xfId="311"/>
    <cellStyle name="Entrada 2 2" xfId="312"/>
    <cellStyle name="Entrada 2 3" xfId="313"/>
    <cellStyle name="Entrada 3" xfId="314"/>
    <cellStyle name="Entrada 3 2" xfId="315"/>
    <cellStyle name="Entrada 3 3" xfId="316"/>
    <cellStyle name="Entrada 4" xfId="317"/>
    <cellStyle name="Entrada 4 2" xfId="318"/>
    <cellStyle name="Entrada 4 3" xfId="319"/>
    <cellStyle name="Error" xfId="320"/>
    <cellStyle name="Euro" xfId="321"/>
    <cellStyle name="Euro 2" xfId="322"/>
    <cellStyle name="Explanatory Text 2" xfId="323"/>
    <cellStyle name="Fixed" xfId="324"/>
    <cellStyle name="Fixed 2" xfId="325"/>
    <cellStyle name="Fixed 3" xfId="326"/>
    <cellStyle name="Formula" xfId="327"/>
    <cellStyle name="Good 2" xfId="328"/>
    <cellStyle name="Header1" xfId="329"/>
    <cellStyle name="Header2" xfId="330"/>
    <cellStyle name="Heading 1 2" xfId="331"/>
    <cellStyle name="Heading 1 3" xfId="332"/>
    <cellStyle name="Heading 1 4" xfId="333"/>
    <cellStyle name="Heading 2 2" xfId="334"/>
    <cellStyle name="Heading 2 3" xfId="335"/>
    <cellStyle name="Heading 2 4" xfId="336"/>
    <cellStyle name="Heading 3 2" xfId="337"/>
    <cellStyle name="Heading 4 2" xfId="338"/>
    <cellStyle name="Hipervínculo 2" xfId="339"/>
    <cellStyle name="Hipervínculo 2 10" xfId="340"/>
    <cellStyle name="Hipervínculo 2 11" xfId="341"/>
    <cellStyle name="Hipervínculo 2 12" xfId="342"/>
    <cellStyle name="Hipervínculo 2 13" xfId="343"/>
    <cellStyle name="Hipervínculo 2 14" xfId="344"/>
    <cellStyle name="Hipervínculo 2 15" xfId="345"/>
    <cellStyle name="Hipervínculo 2 16" xfId="346"/>
    <cellStyle name="Hipervínculo 2 17" xfId="347"/>
    <cellStyle name="Hipervínculo 2 18" xfId="348"/>
    <cellStyle name="Hipervínculo 2 19" xfId="349"/>
    <cellStyle name="Hipervínculo 2 2" xfId="350"/>
    <cellStyle name="Hipervínculo 2 2 2" xfId="351"/>
    <cellStyle name="Hipervínculo 2 20" xfId="352"/>
    <cellStyle name="Hipervínculo 2 21" xfId="353"/>
    <cellStyle name="Hipervínculo 2 22" xfId="354"/>
    <cellStyle name="Hipervínculo 2 23" xfId="355"/>
    <cellStyle name="Hipervínculo 2 24" xfId="356"/>
    <cellStyle name="Hipervínculo 2 25" xfId="357"/>
    <cellStyle name="Hipervínculo 2 26" xfId="358"/>
    <cellStyle name="Hipervínculo 2 27" xfId="359"/>
    <cellStyle name="Hipervínculo 2 28" xfId="360"/>
    <cellStyle name="Hipervínculo 2 29" xfId="361"/>
    <cellStyle name="Hipervínculo 2 3" xfId="362"/>
    <cellStyle name="Hipervínculo 2 30" xfId="363"/>
    <cellStyle name="Hipervínculo 2 31" xfId="364"/>
    <cellStyle name="Hipervínculo 2 32" xfId="365"/>
    <cellStyle name="Hipervínculo 2 33" xfId="366"/>
    <cellStyle name="Hipervínculo 2 34" xfId="367"/>
    <cellStyle name="Hipervínculo 2 35" xfId="368"/>
    <cellStyle name="Hipervínculo 2 36" xfId="369"/>
    <cellStyle name="Hipervínculo 2 37" xfId="370"/>
    <cellStyle name="Hipervínculo 2 4" xfId="371"/>
    <cellStyle name="Hipervínculo 2 5" xfId="372"/>
    <cellStyle name="Hipervínculo 2 6" xfId="373"/>
    <cellStyle name="Hipervínculo 2 7" xfId="374"/>
    <cellStyle name="Hipervínculo 2 8" xfId="375"/>
    <cellStyle name="Hipervínculo 2 9" xfId="376"/>
    <cellStyle name="Hyperlink 2" xfId="377"/>
    <cellStyle name="Hyperlink 2 2" xfId="378"/>
    <cellStyle name="Hyperlink 2 3" xfId="379"/>
    <cellStyle name="Hyperlink 2 4" xfId="380"/>
    <cellStyle name="Hyperlink 2 5" xfId="381"/>
    <cellStyle name="Hyperlink 3" xfId="382"/>
    <cellStyle name="Hyperlink 3 2" xfId="383"/>
    <cellStyle name="Hyperlink 3 3" xfId="384"/>
    <cellStyle name="Hyperlink 3 4" xfId="385"/>
    <cellStyle name="Hyperlink 4" xfId="386"/>
    <cellStyle name="Hyperlink 4 2" xfId="387"/>
    <cellStyle name="Hyperlink 4 3" xfId="388"/>
    <cellStyle name="Hyperlink 5" xfId="389"/>
    <cellStyle name="Hyperlink 6" xfId="390"/>
    <cellStyle name="Hyperlink 6 2" xfId="391"/>
    <cellStyle name="Hyperlink 6 3" xfId="392"/>
    <cellStyle name="Hyperlink 7" xfId="393"/>
    <cellStyle name="Incorrecto" xfId="6" builtinId="27" customBuiltin="1"/>
    <cellStyle name="Incorrecto 2" xfId="394"/>
    <cellStyle name="Incorrecto 3" xfId="395"/>
    <cellStyle name="Incorrecto 4" xfId="396"/>
    <cellStyle name="Indefinido" xfId="397"/>
    <cellStyle name="Input 2" xfId="398"/>
    <cellStyle name="Input 2 2" xfId="399"/>
    <cellStyle name="Input 2 3" xfId="400"/>
    <cellStyle name="Input Cell" xfId="401"/>
    <cellStyle name="Input, 0 dec" xfId="402"/>
    <cellStyle name="Input, 1 dec" xfId="403"/>
    <cellStyle name="Input, 2 dec" xfId="404"/>
    <cellStyle name="Linked Cell 2" xfId="405"/>
    <cellStyle name="lista" xfId="406"/>
    <cellStyle name="lista 2" xfId="407"/>
    <cellStyle name="Millares 2" xfId="408"/>
    <cellStyle name="Millares 2 10" xfId="409"/>
    <cellStyle name="Millares 2 10 2" xfId="410"/>
    <cellStyle name="Millares 2 11" xfId="411"/>
    <cellStyle name="Millares 2 11 2" xfId="412"/>
    <cellStyle name="Millares 2 12" xfId="413"/>
    <cellStyle name="Millares 2 12 2" xfId="414"/>
    <cellStyle name="Millares 2 13" xfId="415"/>
    <cellStyle name="Millares 2 13 2" xfId="416"/>
    <cellStyle name="Millares 2 14" xfId="417"/>
    <cellStyle name="Millares 2 14 2" xfId="418"/>
    <cellStyle name="Millares 2 15" xfId="419"/>
    <cellStyle name="Millares 2 15 2" xfId="420"/>
    <cellStyle name="Millares 2 16" xfId="421"/>
    <cellStyle name="Millares 2 16 2" xfId="422"/>
    <cellStyle name="Millares 2 17" xfId="423"/>
    <cellStyle name="Millares 2 17 2" xfId="424"/>
    <cellStyle name="Millares 2 18" xfId="425"/>
    <cellStyle name="Millares 2 18 2" xfId="426"/>
    <cellStyle name="Millares 2 19" xfId="427"/>
    <cellStyle name="Millares 2 19 2" xfId="428"/>
    <cellStyle name="Millares 2 2" xfId="429"/>
    <cellStyle name="Millares 2 2 2" xfId="430"/>
    <cellStyle name="Millares 2 2 3" xfId="431"/>
    <cellStyle name="Millares 2 20" xfId="432"/>
    <cellStyle name="Millares 2 20 2" xfId="433"/>
    <cellStyle name="Millares 2 21" xfId="434"/>
    <cellStyle name="Millares 2 21 2" xfId="435"/>
    <cellStyle name="Millares 2 22" xfId="436"/>
    <cellStyle name="Millares 2 22 2" xfId="437"/>
    <cellStyle name="Millares 2 23" xfId="438"/>
    <cellStyle name="Millares 2 23 2" xfId="439"/>
    <cellStyle name="Millares 2 24" xfId="440"/>
    <cellStyle name="Millares 2 24 2" xfId="441"/>
    <cellStyle name="Millares 2 25" xfId="442"/>
    <cellStyle name="Millares 2 25 2" xfId="443"/>
    <cellStyle name="Millares 2 26" xfId="444"/>
    <cellStyle name="Millares 2 26 2" xfId="445"/>
    <cellStyle name="Millares 2 27" xfId="446"/>
    <cellStyle name="Millares 2 27 2" xfId="447"/>
    <cellStyle name="Millares 2 28" xfId="448"/>
    <cellStyle name="Millares 2 28 2" xfId="449"/>
    <cellStyle name="Millares 2 29" xfId="450"/>
    <cellStyle name="Millares 2 29 2" xfId="451"/>
    <cellStyle name="Millares 2 3" xfId="452"/>
    <cellStyle name="Millares 2 3 2" xfId="453"/>
    <cellStyle name="Millares 2 30" xfId="454"/>
    <cellStyle name="Millares 2 30 2" xfId="455"/>
    <cellStyle name="Millares 2 31" xfId="456"/>
    <cellStyle name="Millares 2 31 2" xfId="457"/>
    <cellStyle name="Millares 2 32" xfId="458"/>
    <cellStyle name="Millares 2 32 2" xfId="459"/>
    <cellStyle name="Millares 2 33" xfId="460"/>
    <cellStyle name="Millares 2 33 2" xfId="461"/>
    <cellStyle name="Millares 2 34" xfId="462"/>
    <cellStyle name="Millares 2 34 2" xfId="463"/>
    <cellStyle name="Millares 2 35" xfId="464"/>
    <cellStyle name="Millares 2 35 2" xfId="465"/>
    <cellStyle name="Millares 2 36" xfId="466"/>
    <cellStyle name="Millares 2 36 2" xfId="467"/>
    <cellStyle name="Millares 2 37" xfId="468"/>
    <cellStyle name="Millares 2 37 2" xfId="469"/>
    <cellStyle name="Millares 2 4" xfId="470"/>
    <cellStyle name="Millares 2 4 2" xfId="471"/>
    <cellStyle name="Millares 2 5" xfId="472"/>
    <cellStyle name="Millares 2 5 2" xfId="473"/>
    <cellStyle name="Millares 2 6" xfId="474"/>
    <cellStyle name="Millares 2 6 2" xfId="475"/>
    <cellStyle name="Millares 2 7" xfId="476"/>
    <cellStyle name="Millares 2 7 2" xfId="477"/>
    <cellStyle name="Millares 2 8" xfId="478"/>
    <cellStyle name="Millares 2 8 2" xfId="479"/>
    <cellStyle name="Millares 2 9" xfId="480"/>
    <cellStyle name="Millares 2 9 2" xfId="481"/>
    <cellStyle name="MPHeading" xfId="482"/>
    <cellStyle name="Multiple, 1 dec" xfId="483"/>
    <cellStyle name="Multiple, 2 dec" xfId="484"/>
    <cellStyle name="Neutral" xfId="7" builtinId="28" customBuiltin="1"/>
    <cellStyle name="NívelLinha_2_Confiabilidade" xfId="485"/>
    <cellStyle name="Nominal $" xfId="486"/>
    <cellStyle name="Normal" xfId="0" builtinId="0"/>
    <cellStyle name="Normal 10" xfId="487"/>
    <cellStyle name="Normal 10 2" xfId="488"/>
    <cellStyle name="Normal 10 3" xfId="489"/>
    <cellStyle name="Normal 10 3 2" xfId="490"/>
    <cellStyle name="Normal 11" xfId="491"/>
    <cellStyle name="Normal 11 2" xfId="492"/>
    <cellStyle name="Normal 11 2 2" xfId="493"/>
    <cellStyle name="Normal 11 3" xfId="494"/>
    <cellStyle name="Normal 11 3 2" xfId="495"/>
    <cellStyle name="Normal 11 4" xfId="496"/>
    <cellStyle name="Normal 11 4 2" xfId="497"/>
    <cellStyle name="Normal 11 5" xfId="498"/>
    <cellStyle name="Normal 11 6" xfId="499"/>
    <cellStyle name="Normal 11 7" xfId="500"/>
    <cellStyle name="Normal 12" xfId="501"/>
    <cellStyle name="Normal 12 2" xfId="502"/>
    <cellStyle name="Normal 12 3" xfId="503"/>
    <cellStyle name="Normal 12 3 2" xfId="504"/>
    <cellStyle name="Normal 12 4" xfId="505"/>
    <cellStyle name="Normal 12 4 2" xfId="506"/>
    <cellStyle name="Normal 13" xfId="507"/>
    <cellStyle name="Normal 13 2" xfId="508"/>
    <cellStyle name="Normal 13 3" xfId="509"/>
    <cellStyle name="Normal 13 3 2" xfId="510"/>
    <cellStyle name="Normal 13 4" xfId="511"/>
    <cellStyle name="Normal 14" xfId="512"/>
    <cellStyle name="Normal 15" xfId="513"/>
    <cellStyle name="Normal 15 2" xfId="514"/>
    <cellStyle name="Normal 15 2 2" xfId="515"/>
    <cellStyle name="Normal 16" xfId="516"/>
    <cellStyle name="Normal 16 2" xfId="517"/>
    <cellStyle name="Normal 16 2 2" xfId="518"/>
    <cellStyle name="Normal 17" xfId="519"/>
    <cellStyle name="Normal 18" xfId="520"/>
    <cellStyle name="Normal 19" xfId="521"/>
    <cellStyle name="Normal 2" xfId="522"/>
    <cellStyle name="Normal 2 2" xfId="523"/>
    <cellStyle name="Normal 2 2 2" xfId="524"/>
    <cellStyle name="Normal 2 2 2 2" xfId="525"/>
    <cellStyle name="Normal 2 2 2 3" xfId="526"/>
    <cellStyle name="Normal 2 2 3" xfId="527"/>
    <cellStyle name="Normal 2 2 4" xfId="528"/>
    <cellStyle name="Normal 2 2 5" xfId="529"/>
    <cellStyle name="Normal 2 2 6" xfId="530"/>
    <cellStyle name="Normal 2 3" xfId="531"/>
    <cellStyle name="Normal 2 3 2" xfId="532"/>
    <cellStyle name="Normal 2 3 3" xfId="533"/>
    <cellStyle name="Normal 2 4" xfId="534"/>
    <cellStyle name="Normal 2 4 2" xfId="535"/>
    <cellStyle name="Normal 2 4 3" xfId="536"/>
    <cellStyle name="Normal 2 5" xfId="537"/>
    <cellStyle name="Normal 2 5 2" xfId="538"/>
    <cellStyle name="Normal 2 6" xfId="539"/>
    <cellStyle name="Normal 2 7" xfId="540"/>
    <cellStyle name="Normal 2 7 2" xfId="541"/>
    <cellStyle name="Normal 2 8" xfId="542"/>
    <cellStyle name="Normal 2_BowTies_05_Finance" xfId="543"/>
    <cellStyle name="Normal 20" xfId="544"/>
    <cellStyle name="Normal 20 2" xfId="545"/>
    <cellStyle name="Normal 20 2 2" xfId="546"/>
    <cellStyle name="Normal 21" xfId="547"/>
    <cellStyle name="Normal 22" xfId="548"/>
    <cellStyle name="Normal 23" xfId="549"/>
    <cellStyle name="Normal 24" xfId="550"/>
    <cellStyle name="Normal 25" xfId="551"/>
    <cellStyle name="Normal 26" xfId="552"/>
    <cellStyle name="Normal 27" xfId="553"/>
    <cellStyle name="Normal 28" xfId="554"/>
    <cellStyle name="Normal 28 2" xfId="555"/>
    <cellStyle name="Normal 29" xfId="556"/>
    <cellStyle name="Normal 3" xfId="557"/>
    <cellStyle name="Normal 3 10" xfId="558"/>
    <cellStyle name="Normal 3 11" xfId="559"/>
    <cellStyle name="Normal 3 12" xfId="560"/>
    <cellStyle name="Normal 3 13" xfId="561"/>
    <cellStyle name="Normal 3 14" xfId="562"/>
    <cellStyle name="Normal 3 15" xfId="563"/>
    <cellStyle name="Normal 3 16" xfId="564"/>
    <cellStyle name="Normal 3 17" xfId="565"/>
    <cellStyle name="Normal 3 18" xfId="566"/>
    <cellStyle name="Normal 3 19" xfId="567"/>
    <cellStyle name="Normal 3 2" xfId="568"/>
    <cellStyle name="Normal 3 2 10" xfId="569"/>
    <cellStyle name="Normal 3 2 11" xfId="570"/>
    <cellStyle name="Normal 3 2 12" xfId="571"/>
    <cellStyle name="Normal 3 2 13" xfId="572"/>
    <cellStyle name="Normal 3 2 14" xfId="573"/>
    <cellStyle name="Normal 3 2 15" xfId="574"/>
    <cellStyle name="Normal 3 2 16" xfId="575"/>
    <cellStyle name="Normal 3 2 17" xfId="576"/>
    <cellStyle name="Normal 3 2 18" xfId="577"/>
    <cellStyle name="Normal 3 2 19" xfId="578"/>
    <cellStyle name="Normal 3 2 2" xfId="579"/>
    <cellStyle name="Normal 3 2 2 2" xfId="580"/>
    <cellStyle name="Normal 3 2 2 2 2" xfId="581"/>
    <cellStyle name="Normal 3 2 20" xfId="582"/>
    <cellStyle name="Normal 3 2 21" xfId="583"/>
    <cellStyle name="Normal 3 2 22" xfId="584"/>
    <cellStyle name="Normal 3 2 23" xfId="585"/>
    <cellStyle name="Normal 3 2 24" xfId="586"/>
    <cellStyle name="Normal 3 2 25" xfId="587"/>
    <cellStyle name="Normal 3 2 26" xfId="588"/>
    <cellStyle name="Normal 3 2 27" xfId="589"/>
    <cellStyle name="Normal 3 2 28" xfId="590"/>
    <cellStyle name="Normal 3 2 29" xfId="591"/>
    <cellStyle name="Normal 3 2 3" xfId="592"/>
    <cellStyle name="Normal 3 2 3 2" xfId="593"/>
    <cellStyle name="Normal 3 2 30" xfId="594"/>
    <cellStyle name="Normal 3 2 31" xfId="595"/>
    <cellStyle name="Normal 3 2 32" xfId="596"/>
    <cellStyle name="Normal 3 2 33" xfId="597"/>
    <cellStyle name="Normal 3 2 34" xfId="598"/>
    <cellStyle name="Normal 3 2 35" xfId="599"/>
    <cellStyle name="Normal 3 2 36" xfId="600"/>
    <cellStyle name="Normal 3 2 37" xfId="601"/>
    <cellStyle name="Normal 3 2 38" xfId="602"/>
    <cellStyle name="Normal 3 2 39" xfId="603"/>
    <cellStyle name="Normal 3 2 4" xfId="604"/>
    <cellStyle name="Normal 3 2 4 2" xfId="605"/>
    <cellStyle name="Normal 3 2 5" xfId="606"/>
    <cellStyle name="Normal 3 2 6" xfId="607"/>
    <cellStyle name="Normal 3 2 7" xfId="608"/>
    <cellStyle name="Normal 3 2 8" xfId="609"/>
    <cellStyle name="Normal 3 2 9" xfId="610"/>
    <cellStyle name="Normal 3 20" xfId="611"/>
    <cellStyle name="Normal 3 21" xfId="612"/>
    <cellStyle name="Normal 3 22" xfId="613"/>
    <cellStyle name="Normal 3 23" xfId="614"/>
    <cellStyle name="Normal 3 24" xfId="615"/>
    <cellStyle name="Normal 3 25" xfId="616"/>
    <cellStyle name="Normal 3 26" xfId="617"/>
    <cellStyle name="Normal 3 27" xfId="618"/>
    <cellStyle name="Normal 3 28" xfId="619"/>
    <cellStyle name="Normal 3 29" xfId="620"/>
    <cellStyle name="Normal 3 3" xfId="621"/>
    <cellStyle name="Normal 3 3 2" xfId="622"/>
    <cellStyle name="Normal 3 3 3" xfId="623"/>
    <cellStyle name="Normal 3 3 4" xfId="624"/>
    <cellStyle name="Normal 3 3 5" xfId="625"/>
    <cellStyle name="Normal 3 30" xfId="626"/>
    <cellStyle name="Normal 3 31" xfId="627"/>
    <cellStyle name="Normal 3 32" xfId="628"/>
    <cellStyle name="Normal 3 33" xfId="629"/>
    <cellStyle name="Normal 3 34" xfId="630"/>
    <cellStyle name="Normal 3 35" xfId="631"/>
    <cellStyle name="Normal 3 36" xfId="632"/>
    <cellStyle name="Normal 3 37" xfId="633"/>
    <cellStyle name="Normal 3 38" xfId="634"/>
    <cellStyle name="Normal 3 39" xfId="635"/>
    <cellStyle name="Normal 3 4" xfId="636"/>
    <cellStyle name="Normal 3 4 2" xfId="637"/>
    <cellStyle name="Normal 3 4 3" xfId="638"/>
    <cellStyle name="Normal 3 40" xfId="639"/>
    <cellStyle name="Normal 3 5" xfId="640"/>
    <cellStyle name="Normal 3 5 2" xfId="641"/>
    <cellStyle name="Normal 3 6" xfId="642"/>
    <cellStyle name="Normal 3 6 2" xfId="643"/>
    <cellStyle name="Normal 3 7" xfId="644"/>
    <cellStyle name="Normal 3 8" xfId="645"/>
    <cellStyle name="Normal 3 9" xfId="646"/>
    <cellStyle name="Normal 3_BowTies_05_Finance" xfId="647"/>
    <cellStyle name="Normal 30" xfId="648"/>
    <cellStyle name="Normal 30 2" xfId="649"/>
    <cellStyle name="Normal 31" xfId="650"/>
    <cellStyle name="Normal 32" xfId="651"/>
    <cellStyle name="Normal 33" xfId="652"/>
    <cellStyle name="Normal 34" xfId="653"/>
    <cellStyle name="Normal 34 2" xfId="654"/>
    <cellStyle name="Normal 34 3" xfId="655"/>
    <cellStyle name="Normal 35" xfId="656"/>
    <cellStyle name="Normal 36" xfId="657"/>
    <cellStyle name="Normal 37" xfId="658"/>
    <cellStyle name="Normal 37 2" xfId="659"/>
    <cellStyle name="Normal 37 2 2" xfId="660"/>
    <cellStyle name="Normal 38" xfId="661"/>
    <cellStyle name="Normal 39" xfId="662"/>
    <cellStyle name="Normal 4" xfId="663"/>
    <cellStyle name="Normal 4 10" xfId="664"/>
    <cellStyle name="Normal 4 11" xfId="665"/>
    <cellStyle name="Normal 4 12" xfId="666"/>
    <cellStyle name="Normal 4 13" xfId="667"/>
    <cellStyle name="Normal 4 14" xfId="668"/>
    <cellStyle name="Normal 4 15" xfId="669"/>
    <cellStyle name="Normal 4 16" xfId="670"/>
    <cellStyle name="Normal 4 17" xfId="671"/>
    <cellStyle name="Normal 4 18" xfId="672"/>
    <cellStyle name="Normal 4 19" xfId="673"/>
    <cellStyle name="Normal 4 2" xfId="674"/>
    <cellStyle name="Normal 4 2 2" xfId="675"/>
    <cellStyle name="Normal 4 2 2 2" xfId="676"/>
    <cellStyle name="Normal 4 2 3" xfId="677"/>
    <cellStyle name="Normal 4 2 3 2" xfId="678"/>
    <cellStyle name="Normal 4 20" xfId="679"/>
    <cellStyle name="Normal 4 21" xfId="680"/>
    <cellStyle name="Normal 4 22" xfId="681"/>
    <cellStyle name="Normal 4 23" xfId="682"/>
    <cellStyle name="Normal 4 24" xfId="683"/>
    <cellStyle name="Normal 4 25" xfId="684"/>
    <cellStyle name="Normal 4 26" xfId="685"/>
    <cellStyle name="Normal 4 27" xfId="686"/>
    <cellStyle name="Normal 4 28" xfId="687"/>
    <cellStyle name="Normal 4 29" xfId="688"/>
    <cellStyle name="Normal 4 3" xfId="689"/>
    <cellStyle name="Normal 4 3 2" xfId="690"/>
    <cellStyle name="Normal 4 3 2 2" xfId="691"/>
    <cellStyle name="Normal 4 30" xfId="692"/>
    <cellStyle name="Normal 4 31" xfId="693"/>
    <cellStyle name="Normal 4 32" xfId="694"/>
    <cellStyle name="Normal 4 33" xfId="695"/>
    <cellStyle name="Normal 4 34" xfId="696"/>
    <cellStyle name="Normal 4 35" xfId="697"/>
    <cellStyle name="Normal 4 36" xfId="698"/>
    <cellStyle name="Normal 4 37" xfId="699"/>
    <cellStyle name="Normal 4 38" xfId="700"/>
    <cellStyle name="Normal 4 38 2" xfId="701"/>
    <cellStyle name="Normal 4 39" xfId="702"/>
    <cellStyle name="Normal 4 4" xfId="703"/>
    <cellStyle name="Normal 4 4 2" xfId="704"/>
    <cellStyle name="Normal 4 4 2 2" xfId="705"/>
    <cellStyle name="Normal 4 5" xfId="706"/>
    <cellStyle name="Normal 4 6" xfId="707"/>
    <cellStyle name="Normal 4 7" xfId="708"/>
    <cellStyle name="Normal 4 8" xfId="709"/>
    <cellStyle name="Normal 4 9" xfId="710"/>
    <cellStyle name="Normal 40" xfId="711"/>
    <cellStyle name="Normal 41" xfId="712"/>
    <cellStyle name="Normal 42" xfId="713"/>
    <cellStyle name="Normal 5" xfId="714"/>
    <cellStyle name="Normal 5 10" xfId="715"/>
    <cellStyle name="Normal 5 11" xfId="716"/>
    <cellStyle name="Normal 5 12" xfId="717"/>
    <cellStyle name="Normal 5 13" xfId="718"/>
    <cellStyle name="Normal 5 14" xfId="719"/>
    <cellStyle name="Normal 5 15" xfId="720"/>
    <cellStyle name="Normal 5 16" xfId="721"/>
    <cellStyle name="Normal 5 17" xfId="722"/>
    <cellStyle name="Normal 5 18" xfId="723"/>
    <cellStyle name="Normal 5 19" xfId="724"/>
    <cellStyle name="Normal 5 2" xfId="725"/>
    <cellStyle name="Normal 5 20" xfId="726"/>
    <cellStyle name="Normal 5 21" xfId="727"/>
    <cellStyle name="Normal 5 22" xfId="728"/>
    <cellStyle name="Normal 5 23" xfId="729"/>
    <cellStyle name="Normal 5 24" xfId="730"/>
    <cellStyle name="Normal 5 25" xfId="731"/>
    <cellStyle name="Normal 5 26" xfId="732"/>
    <cellStyle name="Normal 5 27" xfId="733"/>
    <cellStyle name="Normal 5 28" xfId="734"/>
    <cellStyle name="Normal 5 29" xfId="735"/>
    <cellStyle name="Normal 5 3" xfId="736"/>
    <cellStyle name="Normal 5 3 2" xfId="737"/>
    <cellStyle name="Normal 5 30" xfId="738"/>
    <cellStyle name="Normal 5 31" xfId="739"/>
    <cellStyle name="Normal 5 32" xfId="740"/>
    <cellStyle name="Normal 5 33" xfId="741"/>
    <cellStyle name="Normal 5 34" xfId="742"/>
    <cellStyle name="Normal 5 35" xfId="743"/>
    <cellStyle name="Normal 5 36" xfId="744"/>
    <cellStyle name="Normal 5 37" xfId="745"/>
    <cellStyle name="Normal 5 38" xfId="746"/>
    <cellStyle name="Normal 5 4" xfId="747"/>
    <cellStyle name="Normal 5 4 2" xfId="748"/>
    <cellStyle name="Normal 5 5" xfId="749"/>
    <cellStyle name="Normal 5 5 2" xfId="750"/>
    <cellStyle name="Normal 5 5 2 2" xfId="751"/>
    <cellStyle name="Normal 5 6" xfId="752"/>
    <cellStyle name="Normal 5 7" xfId="753"/>
    <cellStyle name="Normal 5 8" xfId="754"/>
    <cellStyle name="Normal 5 9" xfId="755"/>
    <cellStyle name="Normal 6" xfId="756"/>
    <cellStyle name="Normal 6 10" xfId="757"/>
    <cellStyle name="Normal 6 11" xfId="758"/>
    <cellStyle name="Normal 6 12" xfId="759"/>
    <cellStyle name="Normal 6 13" xfId="760"/>
    <cellStyle name="Normal 6 14" xfId="761"/>
    <cellStyle name="Normal 6 15" xfId="762"/>
    <cellStyle name="Normal 6 16" xfId="763"/>
    <cellStyle name="Normal 6 17" xfId="764"/>
    <cellStyle name="Normal 6 18" xfId="765"/>
    <cellStyle name="Normal 6 19" xfId="766"/>
    <cellStyle name="Normal 6 2" xfId="767"/>
    <cellStyle name="Normal 6 2 2" xfId="768"/>
    <cellStyle name="Normal 6 2 2 2" xfId="769"/>
    <cellStyle name="Normal 6 2 3" xfId="770"/>
    <cellStyle name="Normal 6 20" xfId="771"/>
    <cellStyle name="Normal 6 21" xfId="772"/>
    <cellStyle name="Normal 6 22" xfId="773"/>
    <cellStyle name="Normal 6 23" xfId="774"/>
    <cellStyle name="Normal 6 24" xfId="775"/>
    <cellStyle name="Normal 6 25" xfId="776"/>
    <cellStyle name="Normal 6 26" xfId="777"/>
    <cellStyle name="Normal 6 27" xfId="778"/>
    <cellStyle name="Normal 6 28" xfId="779"/>
    <cellStyle name="Normal 6 29" xfId="780"/>
    <cellStyle name="Normal 6 3" xfId="781"/>
    <cellStyle name="Normal 6 3 2" xfId="782"/>
    <cellStyle name="Normal 6 3 2 2" xfId="783"/>
    <cellStyle name="Normal 6 30" xfId="784"/>
    <cellStyle name="Normal 6 31" xfId="785"/>
    <cellStyle name="Normal 6 32" xfId="786"/>
    <cellStyle name="Normal 6 33" xfId="787"/>
    <cellStyle name="Normal 6 34" xfId="788"/>
    <cellStyle name="Normal 6 35" xfId="789"/>
    <cellStyle name="Normal 6 36" xfId="790"/>
    <cellStyle name="Normal 6 37" xfId="791"/>
    <cellStyle name="Normal 6 38" xfId="792"/>
    <cellStyle name="Normal 6 39" xfId="793"/>
    <cellStyle name="Normal 6 4" xfId="794"/>
    <cellStyle name="Normal 6 4 2" xfId="795"/>
    <cellStyle name="Normal 6 4 2 2" xfId="796"/>
    <cellStyle name="Normal 6 5" xfId="797"/>
    <cellStyle name="Normal 6 6" xfId="798"/>
    <cellStyle name="Normal 6 7" xfId="799"/>
    <cellStyle name="Normal 6 8" xfId="800"/>
    <cellStyle name="Normal 6 9" xfId="801"/>
    <cellStyle name="Normal 7" xfId="802"/>
    <cellStyle name="Normal 7 10" xfId="803"/>
    <cellStyle name="Normal 7 11" xfId="804"/>
    <cellStyle name="Normal 7 12" xfId="805"/>
    <cellStyle name="Normal 7 13" xfId="806"/>
    <cellStyle name="Normal 7 14" xfId="807"/>
    <cellStyle name="Normal 7 15" xfId="808"/>
    <cellStyle name="Normal 7 16" xfId="809"/>
    <cellStyle name="Normal 7 17" xfId="810"/>
    <cellStyle name="Normal 7 18" xfId="811"/>
    <cellStyle name="Normal 7 19" xfId="812"/>
    <cellStyle name="Normal 7 2" xfId="813"/>
    <cellStyle name="Normal 7 2 2" xfId="814"/>
    <cellStyle name="Normal 7 2 2 2" xfId="815"/>
    <cellStyle name="Normal 7 20" xfId="816"/>
    <cellStyle name="Normal 7 21" xfId="817"/>
    <cellStyle name="Normal 7 22" xfId="818"/>
    <cellStyle name="Normal 7 23" xfId="819"/>
    <cellStyle name="Normal 7 24" xfId="820"/>
    <cellStyle name="Normal 7 25" xfId="821"/>
    <cellStyle name="Normal 7 26" xfId="822"/>
    <cellStyle name="Normal 7 27" xfId="823"/>
    <cellStyle name="Normal 7 28" xfId="824"/>
    <cellStyle name="Normal 7 29" xfId="825"/>
    <cellStyle name="Normal 7 3" xfId="826"/>
    <cellStyle name="Normal 7 30" xfId="827"/>
    <cellStyle name="Normal 7 31" xfId="828"/>
    <cellStyle name="Normal 7 32" xfId="829"/>
    <cellStyle name="Normal 7 33" xfId="830"/>
    <cellStyle name="Normal 7 34" xfId="831"/>
    <cellStyle name="Normal 7 35" xfId="832"/>
    <cellStyle name="Normal 7 36" xfId="833"/>
    <cellStyle name="Normal 7 37" xfId="834"/>
    <cellStyle name="Normal 7 38" xfId="835"/>
    <cellStyle name="Normal 7 38 2" xfId="836"/>
    <cellStyle name="Normal 7 4" xfId="837"/>
    <cellStyle name="Normal 7 5" xfId="838"/>
    <cellStyle name="Normal 7 6" xfId="839"/>
    <cellStyle name="Normal 7 7" xfId="840"/>
    <cellStyle name="Normal 7 8" xfId="841"/>
    <cellStyle name="Normal 7 9" xfId="842"/>
    <cellStyle name="Normal 8" xfId="843"/>
    <cellStyle name="Normal 8 10" xfId="844"/>
    <cellStyle name="Normal 8 11" xfId="845"/>
    <cellStyle name="Normal 8 12" xfId="846"/>
    <cellStyle name="Normal 8 13" xfId="847"/>
    <cellStyle name="Normal 8 14" xfId="848"/>
    <cellStyle name="Normal 8 15" xfId="849"/>
    <cellStyle name="Normal 8 16" xfId="850"/>
    <cellStyle name="Normal 8 17" xfId="851"/>
    <cellStyle name="Normal 8 18" xfId="852"/>
    <cellStyle name="Normal 8 19" xfId="853"/>
    <cellStyle name="Normal 8 2" xfId="854"/>
    <cellStyle name="Normal 8 20" xfId="855"/>
    <cellStyle name="Normal 8 21" xfId="856"/>
    <cellStyle name="Normal 8 22" xfId="857"/>
    <cellStyle name="Normal 8 23" xfId="858"/>
    <cellStyle name="Normal 8 24" xfId="859"/>
    <cellStyle name="Normal 8 25" xfId="860"/>
    <cellStyle name="Normal 8 26" xfId="861"/>
    <cellStyle name="Normal 8 27" xfId="862"/>
    <cellStyle name="Normal 8 28" xfId="863"/>
    <cellStyle name="Normal 8 29" xfId="864"/>
    <cellStyle name="Normal 8 3" xfId="865"/>
    <cellStyle name="Normal 8 30" xfId="866"/>
    <cellStyle name="Normal 8 31" xfId="867"/>
    <cellStyle name="Normal 8 32" xfId="868"/>
    <cellStyle name="Normal 8 33" xfId="869"/>
    <cellStyle name="Normal 8 34" xfId="870"/>
    <cellStyle name="Normal 8 35" xfId="871"/>
    <cellStyle name="Normal 8 36" xfId="872"/>
    <cellStyle name="Normal 8 37" xfId="873"/>
    <cellStyle name="Normal 8 38" xfId="874"/>
    <cellStyle name="Normal 8 38 2" xfId="875"/>
    <cellStyle name="Normal 8 4" xfId="876"/>
    <cellStyle name="Normal 8 5" xfId="877"/>
    <cellStyle name="Normal 8 6" xfId="878"/>
    <cellStyle name="Normal 8 7" xfId="879"/>
    <cellStyle name="Normal 8 8" xfId="880"/>
    <cellStyle name="Normal 8 9" xfId="881"/>
    <cellStyle name="Normal 9" xfId="882"/>
    <cellStyle name="Normal 9 10" xfId="883"/>
    <cellStyle name="Normal 9 10 2" xfId="884"/>
    <cellStyle name="Normal 9 11" xfId="885"/>
    <cellStyle name="Normal 9 11 2" xfId="886"/>
    <cellStyle name="Normal 9 12" xfId="887"/>
    <cellStyle name="Normal 9 12 2" xfId="888"/>
    <cellStyle name="Normal 9 13" xfId="889"/>
    <cellStyle name="Normal 9 13 2" xfId="890"/>
    <cellStyle name="Normal 9 14" xfId="891"/>
    <cellStyle name="Normal 9 14 2" xfId="892"/>
    <cellStyle name="Normal 9 15" xfId="893"/>
    <cellStyle name="Normal 9 15 2" xfId="894"/>
    <cellStyle name="Normal 9 16" xfId="895"/>
    <cellStyle name="Normal 9 16 2" xfId="896"/>
    <cellStyle name="Normal 9 17" xfId="897"/>
    <cellStyle name="Normal 9 17 2" xfId="898"/>
    <cellStyle name="Normal 9 18" xfId="899"/>
    <cellStyle name="Normal 9 18 2" xfId="900"/>
    <cellStyle name="Normal 9 19" xfId="901"/>
    <cellStyle name="Normal 9 19 2" xfId="902"/>
    <cellStyle name="Normal 9 2" xfId="903"/>
    <cellStyle name="Normal 9 2 2" xfId="904"/>
    <cellStyle name="Normal 9 2 2 2" xfId="905"/>
    <cellStyle name="Normal 9 2 3" xfId="906"/>
    <cellStyle name="Normal 9 20" xfId="907"/>
    <cellStyle name="Normal 9 20 2" xfId="908"/>
    <cellStyle name="Normal 9 21" xfId="909"/>
    <cellStyle name="Normal 9 21 2" xfId="910"/>
    <cellStyle name="Normal 9 22" xfId="911"/>
    <cellStyle name="Normal 9 22 2" xfId="912"/>
    <cellStyle name="Normal 9 23" xfId="913"/>
    <cellStyle name="Normal 9 23 2" xfId="914"/>
    <cellStyle name="Normal 9 24" xfId="915"/>
    <cellStyle name="Normal 9 24 2" xfId="916"/>
    <cellStyle name="Normal 9 25" xfId="917"/>
    <cellStyle name="Normal 9 25 2" xfId="918"/>
    <cellStyle name="Normal 9 26" xfId="919"/>
    <cellStyle name="Normal 9 26 2" xfId="920"/>
    <cellStyle name="Normal 9 27" xfId="921"/>
    <cellStyle name="Normal 9 27 2" xfId="922"/>
    <cellStyle name="Normal 9 28" xfId="923"/>
    <cellStyle name="Normal 9 28 2" xfId="924"/>
    <cellStyle name="Normal 9 29" xfId="925"/>
    <cellStyle name="Normal 9 29 2" xfId="926"/>
    <cellStyle name="Normal 9 3" xfId="927"/>
    <cellStyle name="Normal 9 3 2" xfId="928"/>
    <cellStyle name="Normal 9 3 2 2" xfId="929"/>
    <cellStyle name="Normal 9 3 3" xfId="930"/>
    <cellStyle name="Normal 9 30" xfId="931"/>
    <cellStyle name="Normal 9 30 2" xfId="932"/>
    <cellStyle name="Normal 9 31" xfId="933"/>
    <cellStyle name="Normal 9 31 2" xfId="934"/>
    <cellStyle name="Normal 9 32" xfId="935"/>
    <cellStyle name="Normal 9 32 2" xfId="936"/>
    <cellStyle name="Normal 9 33" xfId="937"/>
    <cellStyle name="Normal 9 33 2" xfId="938"/>
    <cellStyle name="Normal 9 34" xfId="939"/>
    <cellStyle name="Normal 9 34 2" xfId="940"/>
    <cellStyle name="Normal 9 35" xfId="941"/>
    <cellStyle name="Normal 9 35 2" xfId="942"/>
    <cellStyle name="Normal 9 36" xfId="943"/>
    <cellStyle name="Normal 9 36 2" xfId="944"/>
    <cellStyle name="Normal 9 37" xfId="945"/>
    <cellStyle name="Normal 9 37 2" xfId="946"/>
    <cellStyle name="Normal 9 38" xfId="947"/>
    <cellStyle name="Normal 9 38 2" xfId="948"/>
    <cellStyle name="Normal 9 39" xfId="949"/>
    <cellStyle name="Normal 9 4" xfId="950"/>
    <cellStyle name="Normal 9 4 2" xfId="951"/>
    <cellStyle name="Normal 9 40" xfId="952"/>
    <cellStyle name="Normal 9 41" xfId="953"/>
    <cellStyle name="Normal 9 5" xfId="954"/>
    <cellStyle name="Normal 9 5 2" xfId="955"/>
    <cellStyle name="Normal 9 6" xfId="956"/>
    <cellStyle name="Normal 9 6 2" xfId="957"/>
    <cellStyle name="Normal 9 7" xfId="958"/>
    <cellStyle name="Normal 9 7 2" xfId="959"/>
    <cellStyle name="Normal 9 8" xfId="960"/>
    <cellStyle name="Normal 9 8 2" xfId="961"/>
    <cellStyle name="Normal 9 9" xfId="962"/>
    <cellStyle name="Normal 9 9 2" xfId="963"/>
    <cellStyle name="normální_laroux" xfId="964"/>
    <cellStyle name="Notas" xfId="14" builtinId="10" customBuiltin="1"/>
    <cellStyle name="Notas 2" xfId="965"/>
    <cellStyle name="Notas 2 2" xfId="966"/>
    <cellStyle name="Notas 2 3" xfId="967"/>
    <cellStyle name="Notas 3" xfId="968"/>
    <cellStyle name="Notas 3 2" xfId="969"/>
    <cellStyle name="Notas 3 3" xfId="970"/>
    <cellStyle name="Notas 4" xfId="971"/>
    <cellStyle name="Notas 4 2" xfId="972"/>
    <cellStyle name="Notas 4 3" xfId="973"/>
    <cellStyle name="Notas 5" xfId="974"/>
    <cellStyle name="Notas 5 2" xfId="975"/>
    <cellStyle name="Notas 5 3" xfId="976"/>
    <cellStyle name="Note 2" xfId="977"/>
    <cellStyle name="Note 2 2" xfId="978"/>
    <cellStyle name="Note 2 3" xfId="979"/>
    <cellStyle name="Note 3" xfId="980"/>
    <cellStyle name="Note 3 2" xfId="981"/>
    <cellStyle name="Note 3 3" xfId="982"/>
    <cellStyle name="Number, 0 dec" xfId="983"/>
    <cellStyle name="Number, 1 dec" xfId="984"/>
    <cellStyle name="Number, 2 dec" xfId="985"/>
    <cellStyle name="Numbers Bold (0)" xfId="986"/>
    <cellStyle name="Output 2" xfId="987"/>
    <cellStyle name="Output 2 2" xfId="988"/>
    <cellStyle name="Output 2 3" xfId="989"/>
    <cellStyle name="pb_page_heading_LS" xfId="990"/>
    <cellStyle name="Percent 2" xfId="991"/>
    <cellStyle name="Percent 2 2" xfId="992"/>
    <cellStyle name="Percent 3" xfId="993"/>
    <cellStyle name="Percent 3 2" xfId="994"/>
    <cellStyle name="Percent 4" xfId="995"/>
    <cellStyle name="Percent 4 2" xfId="996"/>
    <cellStyle name="Percent 4 3" xfId="997"/>
    <cellStyle name="Percent 4 4" xfId="998"/>
    <cellStyle name="Percent 4 5" xfId="999"/>
    <cellStyle name="Percent 4 5 2" xfId="1000"/>
    <cellStyle name="Percent 4 6" xfId="1001"/>
    <cellStyle name="Percent 5" xfId="1002"/>
    <cellStyle name="Percent 6" xfId="1003"/>
    <cellStyle name="Percent 6 2" xfId="1004"/>
    <cellStyle name="Percent 6 2 2" xfId="1005"/>
    <cellStyle name="Percent 6 3" xfId="1006"/>
    <cellStyle name="Percent 7" xfId="1007"/>
    <cellStyle name="Percent 7 2" xfId="1008"/>
    <cellStyle name="Percent 7 3" xfId="1009"/>
    <cellStyle name="Percent 7 4" xfId="1010"/>
    <cellStyle name="Percent 7 4 2" xfId="1011"/>
    <cellStyle name="Percent 7 5" xfId="1012"/>
    <cellStyle name="Percent 8" xfId="1013"/>
    <cellStyle name="Percent, 0 dec" xfId="1014"/>
    <cellStyle name="Percent, 1 dec" xfId="1015"/>
    <cellStyle name="Percent, 2 dec" xfId="1016"/>
    <cellStyle name="Percent, bp" xfId="1017"/>
    <cellStyle name="Porcentual 2" xfId="1018"/>
    <cellStyle name="Porcentual 2 2" xfId="1019"/>
    <cellStyle name="PSChar" xfId="1020"/>
    <cellStyle name="PSDate" xfId="1021"/>
    <cellStyle name="PSDec" xfId="1022"/>
    <cellStyle name="PSHeading" xfId="1023"/>
    <cellStyle name="PSInt" xfId="1024"/>
    <cellStyle name="PSSpacer" xfId="1025"/>
    <cellStyle name="Real $" xfId="1026"/>
    <cellStyle name="Russian Normal" xfId="1027"/>
    <cellStyle name="Salida" xfId="9" builtinId="21" customBuiltin="1"/>
    <cellStyle name="Salida 2" xfId="1028"/>
    <cellStyle name="Salida 2 2" xfId="1029"/>
    <cellStyle name="Salida 2 3" xfId="1030"/>
    <cellStyle name="Salida 3" xfId="1031"/>
    <cellStyle name="Salida 3 2" xfId="1032"/>
    <cellStyle name="Salida 3 3" xfId="1033"/>
    <cellStyle name="Salida 4" xfId="1034"/>
    <cellStyle name="Salida 4 2" xfId="1035"/>
    <cellStyle name="Salida 4 3" xfId="1036"/>
    <cellStyle name="SAPBEXstdItem" xfId="1037"/>
    <cellStyle name="SAPBEXstdItem 2" xfId="1038"/>
    <cellStyle name="SAPBEXstdItem 3" xfId="1039"/>
    <cellStyle name="Sheet Link" xfId="1040"/>
    <cellStyle name="Style 1" xfId="1041"/>
    <cellStyle name="Style 1 2" xfId="1042"/>
    <cellStyle name="Style 1 3" xfId="1043"/>
    <cellStyle name="Style 1 4" xfId="1044"/>
    <cellStyle name="Style 1 5" xfId="1045"/>
    <cellStyle name="Table Head Aligned" xfId="1046"/>
    <cellStyle name="Table Title" xfId="1047"/>
    <cellStyle name="Table Units" xfId="1048"/>
    <cellStyle name="Text Bold" xfId="1049"/>
    <cellStyle name="Text Bold 2" xfId="1050"/>
    <cellStyle name="Text Bold 3" xfId="1051"/>
    <cellStyle name="Text Bold 4" xfId="1052"/>
    <cellStyle name="Text Bold 5" xfId="1053"/>
    <cellStyle name="Text Light" xfId="1054"/>
    <cellStyle name="Text Light 2" xfId="1055"/>
    <cellStyle name="Text Light 3" xfId="1056"/>
    <cellStyle name="Text Light 4" xfId="1057"/>
    <cellStyle name="Text Light 5" xfId="1058"/>
    <cellStyle name="texto base" xfId="1059"/>
    <cellStyle name="texto base 2" xfId="1060"/>
    <cellStyle name="texto base 2 2" xfId="1061"/>
    <cellStyle name="texto base 3" xfId="1062"/>
    <cellStyle name="texto base 4" xfId="1063"/>
    <cellStyle name="texto con borde" xfId="1064"/>
    <cellStyle name="texto con borde 2" xfId="1065"/>
    <cellStyle name="Texto de advertencia" xfId="13" builtinId="11" customBuiltin="1"/>
    <cellStyle name="Texto de advertencia 2" xfId="1066"/>
    <cellStyle name="Texto de advertencia 3" xfId="1067"/>
    <cellStyle name="Texto de advertencia 4" xfId="1068"/>
    <cellStyle name="Texto explicativo" xfId="15" builtinId="53" customBuiltin="1"/>
    <cellStyle name="Texto explicativo 2" xfId="1069"/>
    <cellStyle name="Texto explicativo 3" xfId="1070"/>
    <cellStyle name="Texto explicativo 4" xfId="1071"/>
    <cellStyle name="Thin Rule" xfId="1072"/>
    <cellStyle name="Thin Rule 2" xfId="1073"/>
    <cellStyle name="Thin Rule 3" xfId="1074"/>
    <cellStyle name="Thin Rule 4" xfId="1075"/>
    <cellStyle name="Thin Rule 5" xfId="1076"/>
    <cellStyle name="Title 2" xfId="1077"/>
    <cellStyle name="TITULO" xfId="1078"/>
    <cellStyle name="Título 1 2" xfId="1079"/>
    <cellStyle name="Título 1 3" xfId="1080"/>
    <cellStyle name="Título 1 4" xfId="1081"/>
    <cellStyle name="Título 2" xfId="2" builtinId="17" customBuiltin="1"/>
    <cellStyle name="Título 2 2" xfId="1082"/>
    <cellStyle name="Título 2 3" xfId="1083"/>
    <cellStyle name="Título 2 4" xfId="1084"/>
    <cellStyle name="Título 3" xfId="3" builtinId="18" customBuiltin="1"/>
    <cellStyle name="Título 3 2" xfId="1085"/>
    <cellStyle name="Título 3 3" xfId="1086"/>
    <cellStyle name="Título 3 4" xfId="1087"/>
    <cellStyle name="Título 4" xfId="41"/>
    <cellStyle name="Título 5" xfId="1088"/>
    <cellStyle name="Título 6" xfId="1089"/>
    <cellStyle name="Total" xfId="16" builtinId="25" customBuiltin="1"/>
    <cellStyle name="Total 2" xfId="1090"/>
    <cellStyle name="Total 3" xfId="1091"/>
    <cellStyle name="Warning Text 2" xfId="1092"/>
    <cellStyle name="Year, Actual" xfId="1093"/>
    <cellStyle name="Year, Expected" xfId="1094"/>
    <cellStyle name="Years" xfId="1095"/>
    <cellStyle name="Years 2" xfId="1096"/>
    <cellStyle name="Years 3" xfId="1097"/>
  </cellStyles>
  <dxfs count="14">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006583"/>
      <color rgb="FFAFC114"/>
      <color rgb="FF8FBE00"/>
      <color rgb="FF008FBC"/>
      <color rgb="FFC2FE00"/>
      <color rgb="FFA9DE00"/>
      <color rgb="FFFF99CC"/>
      <color rgb="FF99FF33"/>
      <color rgb="FF99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47623</xdr:rowOff>
    </xdr:from>
    <xdr:to>
      <xdr:col>1</xdr:col>
      <xdr:colOff>500063</xdr:colOff>
      <xdr:row>6</xdr:row>
      <xdr:rowOff>182561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238123"/>
          <a:ext cx="2083594" cy="1182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xdr:colOff>
      <xdr:row>0</xdr:row>
      <xdr:rowOff>31750</xdr:rowOff>
    </xdr:from>
    <xdr:to>
      <xdr:col>0</xdr:col>
      <xdr:colOff>2099469</xdr:colOff>
      <xdr:row>0</xdr:row>
      <xdr:rowOff>1214438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31750"/>
          <a:ext cx="2083594" cy="11826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33227</xdr:colOff>
      <xdr:row>0</xdr:row>
      <xdr:rowOff>99680</xdr:rowOff>
    </xdr:from>
    <xdr:to>
      <xdr:col>1</xdr:col>
      <xdr:colOff>1273691</xdr:colOff>
      <xdr:row>0</xdr:row>
      <xdr:rowOff>803791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989" y="99680"/>
          <a:ext cx="1240464" cy="7041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212766</xdr:colOff>
      <xdr:row>2</xdr:row>
      <xdr:rowOff>637061</xdr:rowOff>
    </xdr:from>
    <xdr:to>
      <xdr:col>2</xdr:col>
      <xdr:colOff>2680607</xdr:colOff>
      <xdr:row>3</xdr:row>
      <xdr:rowOff>303046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0516" y="1222168"/>
          <a:ext cx="2467841" cy="13940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row r="102">
          <cell r="C102" t="str">
            <v>SEGURIDAD</v>
          </cell>
        </row>
        <row r="103">
          <cell r="C103" t="str">
            <v>SALUD</v>
          </cell>
        </row>
        <row r="104">
          <cell r="C104" t="str">
            <v>MEDIO_AMBIENTE</v>
          </cell>
        </row>
        <row r="117">
          <cell r="C117" t="str">
            <v>R</v>
          </cell>
        </row>
        <row r="118">
          <cell r="C118" t="str">
            <v>NR</v>
          </cell>
        </row>
        <row r="119">
          <cell r="C119" t="str">
            <v>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row r="104">
          <cell r="C104" t="str">
            <v>R</v>
          </cell>
        </row>
        <row r="105">
          <cell r="C105" t="str">
            <v>NR</v>
          </cell>
        </row>
      </sheetData>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gonzalo ahumada" id="{817C18D0-CF9A-4133-AFC4-D7C72154083A}" userId="gonzalo ahumad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0-06-15T17:01:03.52" personId="{817C18D0-CF9A-4133-AFC4-D7C72154083A}" id="{25987E83-8DE8-4BB8-9658-2B0277C8C2D6}">
    <text>incluir columna riesgo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A2:BR132"/>
  <sheetViews>
    <sheetView zoomScale="70" zoomScaleNormal="70" zoomScaleSheetLayoutView="55" workbookViewId="0">
      <selection activeCell="D3" sqref="D3:P6"/>
    </sheetView>
  </sheetViews>
  <sheetFormatPr baseColWidth="10" defaultColWidth="11.42578125" defaultRowHeight="15"/>
  <cols>
    <col min="1" max="1" width="29.42578125" style="3" customWidth="1"/>
    <col min="2" max="2" width="11.42578125" style="3" customWidth="1"/>
    <col min="3" max="3" width="15.42578125" style="3" customWidth="1"/>
    <col min="4" max="4" width="26" style="3" customWidth="1"/>
    <col min="5" max="6" width="6.140625" style="3" customWidth="1"/>
    <col min="7" max="7" width="54.140625" style="15" customWidth="1"/>
    <col min="8" max="8" width="25.140625" style="3" customWidth="1"/>
    <col min="9" max="9" width="11.42578125" style="355" customWidth="1"/>
    <col min="10" max="10" width="22.7109375" style="355" customWidth="1"/>
    <col min="11" max="11" width="11.5703125" style="355" customWidth="1"/>
    <col min="12" max="13" width="11.42578125" style="355" customWidth="1"/>
    <col min="14" max="14" width="14.140625" style="3" customWidth="1"/>
    <col min="15" max="15" width="37.28515625" style="3" customWidth="1"/>
    <col min="16" max="16" width="18.5703125" style="3" customWidth="1"/>
    <col min="17" max="17" width="11.42578125" style="3" customWidth="1"/>
    <col min="18" max="18" width="14.140625" style="3" customWidth="1"/>
    <col min="19" max="19" width="15.5703125" style="3" customWidth="1"/>
    <col min="20" max="20" width="12.28515625" style="3" customWidth="1"/>
    <col min="21" max="21" width="18" style="3" customWidth="1"/>
    <col min="22" max="22" width="18.85546875" style="356" customWidth="1"/>
    <col min="23" max="25" width="11.42578125" style="356"/>
    <col min="26" max="26" width="29.5703125" style="3" customWidth="1"/>
    <col min="27" max="16384" width="11.42578125" style="3"/>
  </cols>
  <sheetData>
    <row r="2" spans="1:70" ht="15.75" thickBot="1"/>
    <row r="3" spans="1:70" ht="15.75" thickBot="1">
      <c r="D3" s="604" t="s">
        <v>986</v>
      </c>
      <c r="E3" s="605"/>
      <c r="F3" s="605"/>
      <c r="G3" s="605"/>
      <c r="H3" s="605"/>
      <c r="I3" s="605"/>
      <c r="J3" s="605"/>
      <c r="K3" s="605"/>
      <c r="L3" s="605"/>
      <c r="M3" s="606"/>
      <c r="N3" s="605"/>
      <c r="O3" s="605"/>
      <c r="P3" s="607"/>
    </row>
    <row r="4" spans="1:70" ht="19.5" thickBot="1">
      <c r="D4" s="608"/>
      <c r="E4" s="609"/>
      <c r="F4" s="609"/>
      <c r="G4" s="609"/>
      <c r="H4" s="609"/>
      <c r="I4" s="609"/>
      <c r="J4" s="609"/>
      <c r="K4" s="609"/>
      <c r="L4" s="609"/>
      <c r="M4" s="610"/>
      <c r="N4" s="609"/>
      <c r="O4" s="609"/>
      <c r="P4" s="611"/>
      <c r="R4" s="368" t="s">
        <v>207</v>
      </c>
    </row>
    <row r="5" spans="1:70">
      <c r="D5" s="608"/>
      <c r="E5" s="609"/>
      <c r="F5" s="609"/>
      <c r="G5" s="609"/>
      <c r="H5" s="609"/>
      <c r="I5" s="609"/>
      <c r="J5" s="609"/>
      <c r="K5" s="609"/>
      <c r="L5" s="609"/>
      <c r="M5" s="610"/>
      <c r="N5" s="609"/>
      <c r="O5" s="609"/>
      <c r="P5" s="611"/>
    </row>
    <row r="6" spans="1:70" ht="15.75" thickBot="1">
      <c r="D6" s="612"/>
      <c r="E6" s="613"/>
      <c r="F6" s="613"/>
      <c r="G6" s="613"/>
      <c r="H6" s="613"/>
      <c r="I6" s="613"/>
      <c r="J6" s="613"/>
      <c r="K6" s="613"/>
      <c r="L6" s="613"/>
      <c r="M6" s="614"/>
      <c r="N6" s="613"/>
      <c r="O6" s="613"/>
      <c r="P6" s="615"/>
    </row>
    <row r="7" spans="1:70" s="532" customFormat="1" ht="15.75" thickBot="1"/>
    <row r="8" spans="1:70">
      <c r="A8" s="580" t="s">
        <v>199</v>
      </c>
      <c r="B8" s="526"/>
      <c r="C8" s="526"/>
      <c r="D8" s="526"/>
      <c r="E8" s="526"/>
      <c r="F8" s="583" t="s">
        <v>971</v>
      </c>
      <c r="G8" s="583"/>
      <c r="H8" s="583"/>
      <c r="I8" s="527"/>
      <c r="J8" s="527"/>
      <c r="K8" s="527"/>
      <c r="L8" s="528"/>
      <c r="M8" s="354"/>
      <c r="N8" s="597" t="s">
        <v>203</v>
      </c>
      <c r="O8" s="583"/>
      <c r="P8" s="598"/>
      <c r="Q8" s="523"/>
      <c r="R8" s="524"/>
      <c r="S8" s="524"/>
      <c r="T8" s="525"/>
    </row>
    <row r="9" spans="1:70">
      <c r="A9" s="581" t="s">
        <v>23</v>
      </c>
      <c r="B9" s="507"/>
      <c r="C9" s="507"/>
      <c r="D9" s="507"/>
      <c r="E9" s="507"/>
      <c r="F9" s="584" t="s">
        <v>24</v>
      </c>
      <c r="G9" s="584"/>
      <c r="H9" s="584"/>
      <c r="I9" s="508"/>
      <c r="J9" s="508"/>
      <c r="K9" s="508"/>
      <c r="L9" s="509"/>
      <c r="M9" s="354"/>
      <c r="N9" s="599" t="s">
        <v>204</v>
      </c>
      <c r="O9" s="584"/>
      <c r="P9" s="600"/>
      <c r="Q9" s="529"/>
      <c r="R9" s="530"/>
      <c r="S9" s="530"/>
      <c r="T9" s="531"/>
    </row>
    <row r="10" spans="1:70">
      <c r="A10" s="581" t="s">
        <v>25</v>
      </c>
      <c r="B10" s="507"/>
      <c r="C10" s="507"/>
      <c r="D10" s="507"/>
      <c r="E10" s="507"/>
      <c r="F10" s="584" t="s">
        <v>985</v>
      </c>
      <c r="G10" s="584"/>
      <c r="H10" s="584"/>
      <c r="I10" s="508"/>
      <c r="J10" s="508"/>
      <c r="K10" s="508"/>
      <c r="L10" s="509"/>
      <c r="M10" s="354"/>
      <c r="N10" s="599" t="s">
        <v>206</v>
      </c>
      <c r="O10" s="584"/>
      <c r="P10" s="600"/>
      <c r="Q10" s="510"/>
      <c r="R10" s="511"/>
      <c r="S10" s="511"/>
      <c r="T10" s="512"/>
    </row>
    <row r="11" spans="1:70">
      <c r="A11" s="581" t="s">
        <v>992</v>
      </c>
      <c r="B11" s="507"/>
      <c r="C11" s="507"/>
      <c r="D11" s="507"/>
      <c r="E11" s="507"/>
      <c r="F11" s="584" t="s">
        <v>27</v>
      </c>
      <c r="G11" s="584"/>
      <c r="H11" s="584"/>
      <c r="I11" s="508"/>
      <c r="J11" s="508"/>
      <c r="K11" s="508"/>
      <c r="L11" s="509"/>
      <c r="M11" s="354"/>
      <c r="N11" s="599"/>
      <c r="O11" s="584"/>
      <c r="P11" s="600"/>
      <c r="Q11" s="510"/>
      <c r="R11" s="511"/>
      <c r="S11" s="511"/>
      <c r="T11" s="512"/>
    </row>
    <row r="12" spans="1:70">
      <c r="A12" s="581" t="s">
        <v>26</v>
      </c>
      <c r="B12" s="507"/>
      <c r="C12" s="507"/>
      <c r="D12" s="507"/>
      <c r="E12" s="507"/>
      <c r="F12" s="584" t="s">
        <v>202</v>
      </c>
      <c r="G12" s="584"/>
      <c r="H12" s="584"/>
      <c r="I12" s="508"/>
      <c r="J12" s="508"/>
      <c r="K12" s="508"/>
      <c r="L12" s="509"/>
      <c r="M12" s="354"/>
      <c r="N12" s="599" t="s">
        <v>205</v>
      </c>
      <c r="O12" s="584"/>
      <c r="P12" s="600"/>
      <c r="Q12" s="510"/>
      <c r="R12" s="511"/>
      <c r="S12" s="511"/>
      <c r="T12" s="512"/>
    </row>
    <row r="13" spans="1:70">
      <c r="A13" s="581" t="s">
        <v>200</v>
      </c>
      <c r="B13" s="507"/>
      <c r="C13" s="507"/>
      <c r="D13" s="507"/>
      <c r="E13" s="507"/>
      <c r="F13" s="585" t="s">
        <v>163</v>
      </c>
      <c r="G13" s="585"/>
      <c r="H13" s="585"/>
      <c r="I13" s="508"/>
      <c r="J13" s="508"/>
      <c r="K13" s="508"/>
      <c r="L13" s="509"/>
      <c r="M13" s="354"/>
      <c r="N13" s="599"/>
      <c r="O13" s="584"/>
      <c r="P13" s="600"/>
      <c r="Q13" s="510"/>
      <c r="R13" s="511"/>
      <c r="S13" s="511"/>
      <c r="T13" s="512"/>
    </row>
    <row r="14" spans="1:70" s="5" customFormat="1" ht="15.75" thickBot="1">
      <c r="A14" s="582" t="s">
        <v>201</v>
      </c>
      <c r="B14" s="516"/>
      <c r="C14" s="516"/>
      <c r="D14" s="516"/>
      <c r="E14" s="516"/>
      <c r="F14" s="586"/>
      <c r="G14" s="586"/>
      <c r="H14" s="586"/>
      <c r="I14" s="517"/>
      <c r="J14" s="517"/>
      <c r="K14" s="517"/>
      <c r="L14" s="518"/>
      <c r="M14" s="354"/>
      <c r="N14" s="601"/>
      <c r="O14" s="602"/>
      <c r="P14" s="603"/>
      <c r="Q14" s="513"/>
      <c r="R14" s="514"/>
      <c r="S14" s="514"/>
      <c r="T14" s="515"/>
      <c r="V14" s="356"/>
      <c r="W14" s="356"/>
      <c r="X14" s="356"/>
      <c r="Y14" s="356"/>
    </row>
    <row r="15" spans="1:70" s="522" customFormat="1" ht="15.75" thickBot="1">
      <c r="A15" s="519"/>
      <c r="B15" s="520"/>
      <c r="C15" s="520"/>
      <c r="D15" s="520"/>
      <c r="E15" s="520"/>
      <c r="F15" s="520"/>
      <c r="G15" s="520"/>
      <c r="H15" s="520"/>
      <c r="I15" s="520"/>
      <c r="J15" s="520"/>
      <c r="K15" s="520"/>
      <c r="L15" s="520"/>
      <c r="M15" s="521"/>
      <c r="N15" s="520"/>
      <c r="O15" s="520"/>
      <c r="P15" s="520"/>
      <c r="Q15" s="520"/>
      <c r="R15" s="520"/>
      <c r="S15" s="520"/>
      <c r="T15" s="520"/>
      <c r="U15" s="520"/>
    </row>
    <row r="16" spans="1:70" s="2" customFormat="1" ht="57" customHeight="1" thickBot="1">
      <c r="A16" s="587" t="s">
        <v>183</v>
      </c>
      <c r="B16" s="588"/>
      <c r="C16" s="588"/>
      <c r="D16" s="588"/>
      <c r="E16" s="588"/>
      <c r="F16" s="588"/>
      <c r="G16" s="589" t="s">
        <v>182</v>
      </c>
      <c r="H16" s="590"/>
      <c r="I16" s="590"/>
      <c r="J16" s="591"/>
      <c r="K16" s="592" t="s">
        <v>184</v>
      </c>
      <c r="L16" s="590"/>
      <c r="M16" s="593"/>
      <c r="N16" s="591"/>
      <c r="O16" s="592" t="s">
        <v>903</v>
      </c>
      <c r="P16" s="590"/>
      <c r="Q16" s="591"/>
      <c r="R16" s="594" t="s">
        <v>186</v>
      </c>
      <c r="S16" s="595"/>
      <c r="T16" s="595"/>
      <c r="U16" s="596"/>
      <c r="V16" s="594" t="s">
        <v>905</v>
      </c>
      <c r="W16" s="595"/>
      <c r="X16" s="595"/>
      <c r="Y16" s="596"/>
      <c r="Z16" s="594" t="s">
        <v>882</v>
      </c>
      <c r="AA16" s="595"/>
      <c r="AB16" s="595"/>
      <c r="AC16" s="596"/>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s="4" customFormat="1" ht="15.75" thickBot="1">
      <c r="A17" s="491" t="s">
        <v>162</v>
      </c>
      <c r="B17" s="492"/>
      <c r="C17" s="492"/>
      <c r="D17" s="492"/>
      <c r="E17" s="492"/>
      <c r="F17" s="493"/>
      <c r="G17" s="494" t="s">
        <v>175</v>
      </c>
      <c r="H17" s="495"/>
      <c r="I17" s="495"/>
      <c r="J17" s="496"/>
      <c r="K17" s="497" t="s">
        <v>177</v>
      </c>
      <c r="L17" s="495"/>
      <c r="M17" s="498"/>
      <c r="N17" s="496"/>
      <c r="O17" s="497" t="s">
        <v>185</v>
      </c>
      <c r="P17" s="495"/>
      <c r="Q17" s="496"/>
      <c r="R17" s="497" t="s">
        <v>177</v>
      </c>
      <c r="S17" s="495"/>
      <c r="T17" s="495"/>
      <c r="U17" s="496"/>
      <c r="V17" s="485" t="s">
        <v>881</v>
      </c>
      <c r="W17" s="486"/>
      <c r="X17" s="486"/>
      <c r="Y17" s="486"/>
      <c r="Z17" s="468"/>
      <c r="AA17" s="469"/>
      <c r="AB17" s="469"/>
      <c r="AC17" s="470"/>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s="449" customFormat="1" ht="27" customHeight="1">
      <c r="A18" s="479" t="s">
        <v>164</v>
      </c>
      <c r="B18" s="480" t="s">
        <v>208</v>
      </c>
      <c r="C18" s="480" t="s">
        <v>165</v>
      </c>
      <c r="D18" s="480" t="s">
        <v>0</v>
      </c>
      <c r="E18" s="501" t="s">
        <v>166</v>
      </c>
      <c r="F18" s="502"/>
      <c r="G18" s="504" t="s">
        <v>168</v>
      </c>
      <c r="H18" s="479" t="s">
        <v>169</v>
      </c>
      <c r="I18" s="480" t="s">
        <v>170</v>
      </c>
      <c r="J18" s="482" t="s">
        <v>171</v>
      </c>
      <c r="K18" s="479" t="s">
        <v>178</v>
      </c>
      <c r="L18" s="480"/>
      <c r="M18" s="481"/>
      <c r="N18" s="482"/>
      <c r="O18" s="483" t="s">
        <v>904</v>
      </c>
      <c r="P18" s="483" t="s">
        <v>180</v>
      </c>
      <c r="Q18" s="483" t="s">
        <v>181</v>
      </c>
      <c r="R18" s="503" t="s">
        <v>179</v>
      </c>
      <c r="S18" s="480"/>
      <c r="T18" s="480"/>
      <c r="U18" s="482"/>
      <c r="V18" s="487"/>
      <c r="W18" s="488"/>
      <c r="X18" s="488"/>
      <c r="Y18" s="488"/>
      <c r="Z18" s="471"/>
      <c r="AA18" s="472"/>
      <c r="AB18" s="472"/>
      <c r="AC18" s="473"/>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row>
    <row r="19" spans="1:70" s="449" customFormat="1" ht="24.75" thickBot="1">
      <c r="A19" s="499"/>
      <c r="B19" s="500"/>
      <c r="C19" s="500"/>
      <c r="D19" s="500"/>
      <c r="E19" s="450" t="s">
        <v>167</v>
      </c>
      <c r="F19" s="451" t="s">
        <v>102</v>
      </c>
      <c r="G19" s="505"/>
      <c r="H19" s="499"/>
      <c r="I19" s="500"/>
      <c r="J19" s="506"/>
      <c r="K19" s="452" t="s">
        <v>173</v>
      </c>
      <c r="L19" s="453" t="s">
        <v>174</v>
      </c>
      <c r="M19" s="453" t="s">
        <v>172</v>
      </c>
      <c r="N19" s="454" t="s">
        <v>176</v>
      </c>
      <c r="O19" s="484"/>
      <c r="P19" s="484"/>
      <c r="Q19" s="484"/>
      <c r="R19" s="455" t="s">
        <v>173</v>
      </c>
      <c r="S19" s="456" t="s">
        <v>174</v>
      </c>
      <c r="T19" s="456" t="s">
        <v>172</v>
      </c>
      <c r="U19" s="454" t="s">
        <v>176</v>
      </c>
      <c r="V19" s="489"/>
      <c r="W19" s="490"/>
      <c r="X19" s="490"/>
      <c r="Y19" s="490"/>
      <c r="Z19" s="474"/>
      <c r="AA19" s="475"/>
      <c r="AB19" s="475"/>
      <c r="AC19" s="476"/>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row>
    <row r="20" spans="1:70" s="2" customFormat="1" ht="144.75">
      <c r="A20" s="387" t="s">
        <v>834</v>
      </c>
      <c r="B20" s="388" t="s">
        <v>209</v>
      </c>
      <c r="C20" s="387" t="s">
        <v>991</v>
      </c>
      <c r="D20" s="389" t="s">
        <v>919</v>
      </c>
      <c r="E20" s="388"/>
      <c r="F20" s="388"/>
      <c r="G20" s="387" t="s">
        <v>912</v>
      </c>
      <c r="H20" s="387" t="s">
        <v>827</v>
      </c>
      <c r="I20" s="390"/>
      <c r="J20" s="387" t="s">
        <v>772</v>
      </c>
      <c r="K20" s="388">
        <v>2</v>
      </c>
      <c r="L20" s="388">
        <v>4</v>
      </c>
      <c r="M20" s="388">
        <f t="shared" ref="M20:M36" si="0">L20*K20</f>
        <v>8</v>
      </c>
      <c r="N20" s="388" t="str">
        <f>INDEX('Criterios de evaluacion IPER'!$H$18:$K$21,MATCH(K20,'Criterios de evaluacion IPER'!$O$7:$O$10,0),MATCH(L20,'Criterios de evaluacion IPER'!$P$7:$P$10,0))</f>
        <v>MODERADO</v>
      </c>
      <c r="O20" s="388"/>
      <c r="P20" s="391"/>
      <c r="Q20" s="392"/>
      <c r="R20" s="388">
        <v>1</v>
      </c>
      <c r="S20" s="388">
        <v>8</v>
      </c>
      <c r="T20" s="388">
        <f t="shared" ref="T20:T35" si="1">S20*R20</f>
        <v>8</v>
      </c>
      <c r="U20" s="388" t="str">
        <f>INDEX('Criterios de evaluacion IPER'!$H$18:$K$21,MATCH(R20,'Criterios de evaluacion IPER'!$O$7:$O$10,0),MATCH(S20,'Criterios de evaluacion IPER'!$P$7:$P$10,0))</f>
        <v>MODERADO</v>
      </c>
      <c r="V20" s="478" t="s">
        <v>883</v>
      </c>
      <c r="W20" s="478"/>
      <c r="X20" s="478"/>
      <c r="Y20" s="478"/>
      <c r="Z20" s="466"/>
      <c r="AA20" s="466"/>
      <c r="AB20" s="466"/>
      <c r="AC20" s="466"/>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s="2" customFormat="1" ht="144.75">
      <c r="A21" s="369" t="s">
        <v>834</v>
      </c>
      <c r="B21" s="370" t="s">
        <v>209</v>
      </c>
      <c r="C21" s="369" t="s">
        <v>991</v>
      </c>
      <c r="D21" s="371" t="s">
        <v>919</v>
      </c>
      <c r="E21" s="370"/>
      <c r="F21" s="370"/>
      <c r="G21" s="369" t="s">
        <v>823</v>
      </c>
      <c r="H21" s="369" t="s">
        <v>827</v>
      </c>
      <c r="I21" s="372"/>
      <c r="J21" s="369" t="s">
        <v>772</v>
      </c>
      <c r="K21" s="370">
        <v>2</v>
      </c>
      <c r="L21" s="370">
        <v>4</v>
      </c>
      <c r="M21" s="370">
        <f t="shared" si="0"/>
        <v>8</v>
      </c>
      <c r="N21" s="370" t="str">
        <f>INDEX('Criterios de evaluacion IPER'!$H$18:$K$21,MATCH(K21,'Criterios de evaluacion IPER'!$O$7:$O$10,0),MATCH(L21,'Criterios de evaluacion IPER'!$P$7:$P$10,0))</f>
        <v>MODERADO</v>
      </c>
      <c r="O21" s="370"/>
      <c r="P21" s="373"/>
      <c r="Q21" s="374"/>
      <c r="R21" s="370">
        <v>1</v>
      </c>
      <c r="S21" s="370">
        <v>8</v>
      </c>
      <c r="T21" s="370">
        <f t="shared" si="1"/>
        <v>8</v>
      </c>
      <c r="U21" s="370" t="str">
        <f>INDEX('Criterios de evaluacion IPER'!$H$18:$K$21,MATCH(R21,'Criterios de evaluacion IPER'!$O$7:$O$10,0),MATCH(S21,'Criterios de evaluacion IPER'!$P$7:$P$10,0))</f>
        <v>MODERADO</v>
      </c>
      <c r="V21" s="477" t="s">
        <v>885</v>
      </c>
      <c r="W21" s="477"/>
      <c r="X21" s="477"/>
      <c r="Y21" s="477"/>
      <c r="Z21" s="463"/>
      <c r="AA21" s="463"/>
      <c r="AB21" s="463"/>
      <c r="AC21" s="46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s="2" customFormat="1" ht="144.75">
      <c r="A22" s="369" t="s">
        <v>834</v>
      </c>
      <c r="B22" s="370" t="s">
        <v>209</v>
      </c>
      <c r="C22" s="369" t="s">
        <v>991</v>
      </c>
      <c r="D22" s="371" t="s">
        <v>919</v>
      </c>
      <c r="E22" s="370"/>
      <c r="F22" s="370"/>
      <c r="G22" s="369" t="s">
        <v>824</v>
      </c>
      <c r="H22" s="369" t="s">
        <v>827</v>
      </c>
      <c r="I22" s="372"/>
      <c r="J22" s="369" t="s">
        <v>772</v>
      </c>
      <c r="K22" s="370">
        <v>2</v>
      </c>
      <c r="L22" s="370">
        <v>4</v>
      </c>
      <c r="M22" s="370">
        <f t="shared" si="0"/>
        <v>8</v>
      </c>
      <c r="N22" s="370" t="str">
        <f>INDEX('Criterios de evaluacion IPER'!$H$18:$K$21,MATCH(K22,'Criterios de evaluacion IPER'!$O$7:$O$10,0),MATCH(L22,'Criterios de evaluacion IPER'!$P$7:$P$10,0))</f>
        <v>MODERADO</v>
      </c>
      <c r="O22" s="370"/>
      <c r="P22" s="373"/>
      <c r="Q22" s="373"/>
      <c r="R22" s="370">
        <v>1</v>
      </c>
      <c r="S22" s="370">
        <v>8</v>
      </c>
      <c r="T22" s="370">
        <f t="shared" si="1"/>
        <v>8</v>
      </c>
      <c r="U22" s="370" t="str">
        <f>INDEX('Criterios de evaluacion IPER'!$H$18:$K$21,MATCH(R22,'Criterios de evaluacion IPER'!$O$7:$O$10,0),MATCH(S22,'Criterios de evaluacion IPER'!$P$7:$P$10,0))</f>
        <v>MODERADO</v>
      </c>
      <c r="V22" s="477" t="s">
        <v>885</v>
      </c>
      <c r="W22" s="477"/>
      <c r="X22" s="477"/>
      <c r="Y22" s="477"/>
      <c r="Z22" s="463"/>
      <c r="AA22" s="463"/>
      <c r="AB22" s="463"/>
      <c r="AC22" s="46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s="2" customFormat="1" ht="144.75">
      <c r="A23" s="369" t="s">
        <v>834</v>
      </c>
      <c r="B23" s="370" t="s">
        <v>209</v>
      </c>
      <c r="C23" s="369" t="s">
        <v>991</v>
      </c>
      <c r="D23" s="371" t="s">
        <v>919</v>
      </c>
      <c r="E23" s="370"/>
      <c r="F23" s="370"/>
      <c r="G23" s="369" t="s">
        <v>825</v>
      </c>
      <c r="H23" s="369" t="s">
        <v>827</v>
      </c>
      <c r="I23" s="372"/>
      <c r="J23" s="369" t="s">
        <v>772</v>
      </c>
      <c r="K23" s="370">
        <v>2</v>
      </c>
      <c r="L23" s="370">
        <v>4</v>
      </c>
      <c r="M23" s="370">
        <f t="shared" si="0"/>
        <v>8</v>
      </c>
      <c r="N23" s="370" t="str">
        <f>INDEX('Criterios de evaluacion IPER'!$H$18:$K$21,MATCH(K23,'Criterios de evaluacion IPER'!$O$7:$O$10,0),MATCH(L23,'Criterios de evaluacion IPER'!$P$7:$P$10,0))</f>
        <v>MODERADO</v>
      </c>
      <c r="O23" s="370"/>
      <c r="P23" s="373"/>
      <c r="Q23" s="373"/>
      <c r="R23" s="370">
        <v>1</v>
      </c>
      <c r="S23" s="370">
        <v>8</v>
      </c>
      <c r="T23" s="370">
        <f t="shared" si="1"/>
        <v>8</v>
      </c>
      <c r="U23" s="370" t="str">
        <f>INDEX('Criterios de evaluacion IPER'!$H$18:$K$21,MATCH(R23,'Criterios de evaluacion IPER'!$O$7:$O$10,0),MATCH(S23,'Criterios de evaluacion IPER'!$P$7:$P$10,0))</f>
        <v>MODERADO</v>
      </c>
      <c r="V23" s="477" t="s">
        <v>885</v>
      </c>
      <c r="W23" s="477"/>
      <c r="X23" s="477"/>
      <c r="Y23" s="477"/>
      <c r="Z23" s="463"/>
      <c r="AA23" s="463"/>
      <c r="AB23" s="463"/>
      <c r="AC23" s="46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2" customFormat="1" ht="72" customHeight="1">
      <c r="A24" s="369" t="s">
        <v>834</v>
      </c>
      <c r="B24" s="370" t="s">
        <v>209</v>
      </c>
      <c r="C24" s="369" t="s">
        <v>991</v>
      </c>
      <c r="D24" s="371" t="s">
        <v>919</v>
      </c>
      <c r="E24" s="370"/>
      <c r="F24" s="370"/>
      <c r="G24" s="375" t="s">
        <v>826</v>
      </c>
      <c r="H24" s="369" t="s">
        <v>135</v>
      </c>
      <c r="I24" s="372"/>
      <c r="J24" s="376" t="s">
        <v>832</v>
      </c>
      <c r="K24" s="370">
        <v>2</v>
      </c>
      <c r="L24" s="370">
        <v>4</v>
      </c>
      <c r="M24" s="370">
        <f t="shared" si="0"/>
        <v>8</v>
      </c>
      <c r="N24" s="370" t="str">
        <f>INDEX('Criterios de evaluacion IPER'!$H$18:$K$21,MATCH(K24,'Criterios de evaluacion IPER'!$O$7:$O$10,0),MATCH(L24,'Criterios de evaluacion IPER'!$P$7:$P$10,0))</f>
        <v>MODERADO</v>
      </c>
      <c r="O24" s="370"/>
      <c r="P24" s="373"/>
      <c r="Q24" s="373"/>
      <c r="R24" s="370">
        <v>1</v>
      </c>
      <c r="S24" s="370">
        <v>8</v>
      </c>
      <c r="T24" s="370">
        <f t="shared" si="1"/>
        <v>8</v>
      </c>
      <c r="U24" s="370" t="str">
        <f>INDEX('Criterios de evaluacion IPER'!$H$18:$K$21,MATCH(R24,'Criterios de evaluacion IPER'!$O$7:$O$10,0),MATCH(S24,'Criterios de evaluacion IPER'!$P$7:$P$10,0))</f>
        <v>MODERADO</v>
      </c>
      <c r="V24" s="477" t="s">
        <v>884</v>
      </c>
      <c r="W24" s="477"/>
      <c r="X24" s="477"/>
      <c r="Y24" s="477"/>
      <c r="Z24" s="463"/>
      <c r="AA24" s="463"/>
      <c r="AB24" s="463"/>
      <c r="AC24" s="46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s="2" customFormat="1" ht="144.75">
      <c r="A25" s="369" t="s">
        <v>834</v>
      </c>
      <c r="B25" s="370" t="s">
        <v>209</v>
      </c>
      <c r="C25" s="369" t="s">
        <v>991</v>
      </c>
      <c r="D25" s="371" t="s">
        <v>919</v>
      </c>
      <c r="E25" s="370"/>
      <c r="F25" s="370"/>
      <c r="G25" s="369" t="s">
        <v>738</v>
      </c>
      <c r="H25" s="369" t="s">
        <v>135</v>
      </c>
      <c r="I25" s="372"/>
      <c r="J25" s="376" t="s">
        <v>772</v>
      </c>
      <c r="K25" s="370">
        <v>2</v>
      </c>
      <c r="L25" s="370">
        <v>4</v>
      </c>
      <c r="M25" s="370">
        <f t="shared" si="0"/>
        <v>8</v>
      </c>
      <c r="N25" s="370" t="str">
        <f>INDEX('Criterios de evaluacion IPER'!$H$18:$K$21,MATCH(K25,'Criterios de evaluacion IPER'!$O$7:$O$10,0),MATCH(L25,'Criterios de evaluacion IPER'!$P$7:$P$10,0))</f>
        <v>MODERADO</v>
      </c>
      <c r="O25" s="370"/>
      <c r="P25" s="373"/>
      <c r="Q25" s="373"/>
      <c r="R25" s="370">
        <v>1</v>
      </c>
      <c r="S25" s="370">
        <v>8</v>
      </c>
      <c r="T25" s="370">
        <f t="shared" si="1"/>
        <v>8</v>
      </c>
      <c r="U25" s="370" t="str">
        <f>INDEX('Criterios de evaluacion IPER'!$H$18:$K$21,MATCH(R25,'Criterios de evaluacion IPER'!$O$7:$O$10,0),MATCH(S25,'Criterios de evaluacion IPER'!$P$7:$P$10,0))</f>
        <v>MODERADO</v>
      </c>
      <c r="V25" s="477" t="s">
        <v>884</v>
      </c>
      <c r="W25" s="477"/>
      <c r="X25" s="477"/>
      <c r="Y25" s="477"/>
      <c r="Z25" s="463"/>
      <c r="AA25" s="463"/>
      <c r="AB25" s="463"/>
      <c r="AC25" s="46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s="2" customFormat="1" ht="144.75">
      <c r="A26" s="369" t="s">
        <v>834</v>
      </c>
      <c r="B26" s="370" t="s">
        <v>209</v>
      </c>
      <c r="C26" s="369" t="s">
        <v>991</v>
      </c>
      <c r="D26" s="371" t="s">
        <v>919</v>
      </c>
      <c r="E26" s="370"/>
      <c r="F26" s="370"/>
      <c r="G26" s="375" t="s">
        <v>830</v>
      </c>
      <c r="H26" s="369" t="s">
        <v>828</v>
      </c>
      <c r="I26" s="369"/>
      <c r="J26" s="369" t="s">
        <v>772</v>
      </c>
      <c r="K26" s="370">
        <v>2</v>
      </c>
      <c r="L26" s="370">
        <v>4</v>
      </c>
      <c r="M26" s="370">
        <f t="shared" si="0"/>
        <v>8</v>
      </c>
      <c r="N26" s="370" t="str">
        <f>INDEX('Criterios de evaluacion IPER'!$H$18:$K$21,MATCH(K26,'Criterios de evaluacion IPER'!$O$7:$O$10,0),MATCH(L26,'Criterios de evaluacion IPER'!$P$7:$P$10,0))</f>
        <v>MODERADO</v>
      </c>
      <c r="O26" s="370"/>
      <c r="P26" s="373"/>
      <c r="Q26" s="373"/>
      <c r="R26" s="370">
        <v>1</v>
      </c>
      <c r="S26" s="370">
        <v>8</v>
      </c>
      <c r="T26" s="370">
        <f t="shared" si="1"/>
        <v>8</v>
      </c>
      <c r="U26" s="370" t="str">
        <f>INDEX('Criterios de evaluacion IPER'!$H$18:$K$21,MATCH(R26,'Criterios de evaluacion IPER'!$O$7:$O$10,0),MATCH(S26,'Criterios de evaluacion IPER'!$P$7:$P$10,0))</f>
        <v>MODERADO</v>
      </c>
      <c r="V26" s="477" t="s">
        <v>884</v>
      </c>
      <c r="W26" s="477"/>
      <c r="X26" s="477"/>
      <c r="Y26" s="477"/>
      <c r="Z26" s="463"/>
      <c r="AA26" s="463"/>
      <c r="AB26" s="463"/>
      <c r="AC26" s="46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2" customFormat="1" ht="144.75">
      <c r="A27" s="369" t="s">
        <v>834</v>
      </c>
      <c r="B27" s="370" t="s">
        <v>209</v>
      </c>
      <c r="C27" s="369" t="s">
        <v>991</v>
      </c>
      <c r="D27" s="371" t="s">
        <v>919</v>
      </c>
      <c r="E27" s="370"/>
      <c r="F27" s="370"/>
      <c r="G27" s="377" t="s">
        <v>925</v>
      </c>
      <c r="H27" s="369" t="s">
        <v>828</v>
      </c>
      <c r="I27" s="369" t="s">
        <v>743</v>
      </c>
      <c r="J27" s="376" t="s">
        <v>831</v>
      </c>
      <c r="K27" s="370">
        <v>2</v>
      </c>
      <c r="L27" s="370">
        <v>4</v>
      </c>
      <c r="M27" s="370">
        <f t="shared" si="0"/>
        <v>8</v>
      </c>
      <c r="N27" s="370" t="str">
        <f>INDEX('Criterios de evaluacion IPER'!$H$18:$K$21,MATCH(K27,'Criterios de evaluacion IPER'!$O$7:$O$10,0),MATCH(L27,'Criterios de evaluacion IPER'!$P$7:$P$10,0))</f>
        <v>MODERADO</v>
      </c>
      <c r="O27" s="370"/>
      <c r="P27" s="373"/>
      <c r="Q27" s="373"/>
      <c r="R27" s="370">
        <v>1</v>
      </c>
      <c r="S27" s="370">
        <v>8</v>
      </c>
      <c r="T27" s="370">
        <f t="shared" si="1"/>
        <v>8</v>
      </c>
      <c r="U27" s="370" t="str">
        <f>INDEX('Criterios de evaluacion IPER'!$H$18:$K$21,MATCH(R27,'Criterios de evaluacion IPER'!$O$7:$O$10,0),MATCH(S27,'Criterios de evaluacion IPER'!$P$7:$P$10,0))</f>
        <v>MODERADO</v>
      </c>
      <c r="V27" s="477" t="s">
        <v>885</v>
      </c>
      <c r="W27" s="477"/>
      <c r="X27" s="477"/>
      <c r="Y27" s="477"/>
      <c r="Z27" s="463"/>
      <c r="AA27" s="463"/>
      <c r="AB27" s="463"/>
      <c r="AC27" s="46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2" customFormat="1" ht="144.75">
      <c r="A28" s="377" t="s">
        <v>834</v>
      </c>
      <c r="B28" s="370" t="s">
        <v>209</v>
      </c>
      <c r="C28" s="369" t="s">
        <v>991</v>
      </c>
      <c r="D28" s="371" t="s">
        <v>919</v>
      </c>
      <c r="E28" s="370"/>
      <c r="F28" s="370"/>
      <c r="G28" s="377" t="s">
        <v>861</v>
      </c>
      <c r="H28" s="369" t="s">
        <v>864</v>
      </c>
      <c r="I28" s="369"/>
      <c r="J28" s="369" t="s">
        <v>772</v>
      </c>
      <c r="K28" s="370">
        <v>2</v>
      </c>
      <c r="L28" s="370">
        <v>4</v>
      </c>
      <c r="M28" s="370">
        <f t="shared" si="0"/>
        <v>8</v>
      </c>
      <c r="N28" s="370" t="str">
        <f>INDEX('Criterios de evaluacion IPER'!$H$18:$K$21,MATCH(K28,'Criterios de evaluacion IPER'!$O$7:$O$10,0),MATCH(L28,'Criterios de evaluacion IPER'!$P$7:$P$10,0))</f>
        <v>MODERADO</v>
      </c>
      <c r="O28" s="370"/>
      <c r="P28" s="373"/>
      <c r="Q28" s="373"/>
      <c r="R28" s="370">
        <v>1</v>
      </c>
      <c r="S28" s="370">
        <v>8</v>
      </c>
      <c r="T28" s="370">
        <f t="shared" si="1"/>
        <v>8</v>
      </c>
      <c r="U28" s="370" t="str">
        <f>INDEX('Criterios de evaluacion IPER'!$H$18:$K$21,MATCH(R28,'Criterios de evaluacion IPER'!$O$7:$O$10,0),MATCH(S28,'Criterios de evaluacion IPER'!$P$7:$P$10,0))</f>
        <v>MODERADO</v>
      </c>
      <c r="V28" s="477" t="s">
        <v>886</v>
      </c>
      <c r="W28" s="477"/>
      <c r="X28" s="477"/>
      <c r="Y28" s="477"/>
      <c r="Z28" s="463"/>
      <c r="AA28" s="463"/>
      <c r="AB28" s="463"/>
      <c r="AC28" s="46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2" customFormat="1" ht="144.75">
      <c r="A29" s="377" t="s">
        <v>834</v>
      </c>
      <c r="B29" s="370" t="s">
        <v>209</v>
      </c>
      <c r="C29" s="369" t="s">
        <v>991</v>
      </c>
      <c r="D29" s="371" t="s">
        <v>919</v>
      </c>
      <c r="E29" s="370"/>
      <c r="F29" s="370"/>
      <c r="G29" s="377" t="s">
        <v>861</v>
      </c>
      <c r="H29" s="369" t="s">
        <v>865</v>
      </c>
      <c r="I29" s="369"/>
      <c r="J29" s="369" t="s">
        <v>772</v>
      </c>
      <c r="K29" s="370">
        <v>2</v>
      </c>
      <c r="L29" s="370">
        <v>4</v>
      </c>
      <c r="M29" s="370">
        <f t="shared" si="0"/>
        <v>8</v>
      </c>
      <c r="N29" s="370" t="str">
        <f>INDEX('Criterios de evaluacion IPER'!$H$18:$K$21,MATCH(K29,'Criterios de evaluacion IPER'!$O$7:$O$10,0),MATCH(L29,'Criterios de evaluacion IPER'!$P$7:$P$10,0))</f>
        <v>MODERADO</v>
      </c>
      <c r="O29" s="370"/>
      <c r="P29" s="373"/>
      <c r="Q29" s="373"/>
      <c r="R29" s="370">
        <v>1</v>
      </c>
      <c r="S29" s="370">
        <v>8</v>
      </c>
      <c r="T29" s="370">
        <f t="shared" si="1"/>
        <v>8</v>
      </c>
      <c r="U29" s="370" t="str">
        <f>INDEX('Criterios de evaluacion IPER'!$H$18:$K$21,MATCH(R29,'Criterios de evaluacion IPER'!$O$7:$O$10,0),MATCH(S29,'Criterios de evaluacion IPER'!$P$7:$P$10,0))</f>
        <v>MODERADO</v>
      </c>
      <c r="V29" s="477" t="s">
        <v>894</v>
      </c>
      <c r="W29" s="477"/>
      <c r="X29" s="477"/>
      <c r="Y29" s="477"/>
      <c r="Z29" s="463"/>
      <c r="AA29" s="463"/>
      <c r="AB29" s="463"/>
      <c r="AC29" s="46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2" customFormat="1" ht="144.75">
      <c r="A30" s="377" t="s">
        <v>834</v>
      </c>
      <c r="B30" s="370" t="s">
        <v>209</v>
      </c>
      <c r="C30" s="369" t="s">
        <v>991</v>
      </c>
      <c r="D30" s="371" t="s">
        <v>919</v>
      </c>
      <c r="E30" s="370"/>
      <c r="F30" s="370"/>
      <c r="G30" s="377" t="s">
        <v>861</v>
      </c>
      <c r="H30" s="369" t="s">
        <v>866</v>
      </c>
      <c r="I30" s="369"/>
      <c r="J30" s="369" t="s">
        <v>772</v>
      </c>
      <c r="K30" s="370">
        <v>2</v>
      </c>
      <c r="L30" s="370">
        <v>4</v>
      </c>
      <c r="M30" s="370">
        <f t="shared" si="0"/>
        <v>8</v>
      </c>
      <c r="N30" s="370" t="str">
        <f>INDEX('Criterios de evaluacion IPER'!$H$18:$K$21,MATCH(K30,'Criterios de evaluacion IPER'!$O$7:$O$10,0),MATCH(L30,'Criterios de evaluacion IPER'!$P$7:$P$10,0))</f>
        <v>MODERADO</v>
      </c>
      <c r="O30" s="370"/>
      <c r="P30" s="373"/>
      <c r="Q30" s="373"/>
      <c r="R30" s="370">
        <v>1</v>
      </c>
      <c r="S30" s="370">
        <v>8</v>
      </c>
      <c r="T30" s="370">
        <f t="shared" si="1"/>
        <v>8</v>
      </c>
      <c r="U30" s="370" t="str">
        <f>INDEX('Criterios de evaluacion IPER'!$H$18:$K$21,MATCH(R30,'Criterios de evaluacion IPER'!$O$7:$O$10,0),MATCH(S30,'Criterios de evaluacion IPER'!$P$7:$P$10,0))</f>
        <v>MODERADO</v>
      </c>
      <c r="V30" s="477" t="s">
        <v>894</v>
      </c>
      <c r="W30" s="477"/>
      <c r="X30" s="477"/>
      <c r="Y30" s="477"/>
      <c r="Z30" s="463"/>
      <c r="AA30" s="463"/>
      <c r="AB30" s="463"/>
      <c r="AC30" s="46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s="2" customFormat="1" ht="144.75">
      <c r="A31" s="377" t="s">
        <v>834</v>
      </c>
      <c r="B31" s="370" t="s">
        <v>209</v>
      </c>
      <c r="C31" s="369" t="s">
        <v>991</v>
      </c>
      <c r="D31" s="371" t="s">
        <v>919</v>
      </c>
      <c r="E31" s="370"/>
      <c r="F31" s="370"/>
      <c r="G31" s="377" t="s">
        <v>861</v>
      </c>
      <c r="H31" s="377" t="s">
        <v>867</v>
      </c>
      <c r="I31" s="369"/>
      <c r="J31" s="369" t="s">
        <v>772</v>
      </c>
      <c r="K31" s="370">
        <v>2</v>
      </c>
      <c r="L31" s="370">
        <v>4</v>
      </c>
      <c r="M31" s="370">
        <f t="shared" si="0"/>
        <v>8</v>
      </c>
      <c r="N31" s="370" t="str">
        <f>INDEX('Criterios de evaluacion IPER'!$H$18:$K$21,MATCH(K31,'Criterios de evaluacion IPER'!$O$7:$O$10,0),MATCH(L31,'Criterios de evaluacion IPER'!$P$7:$P$10,0))</f>
        <v>MODERADO</v>
      </c>
      <c r="O31" s="370"/>
      <c r="P31" s="373"/>
      <c r="Q31" s="373"/>
      <c r="R31" s="370">
        <v>1</v>
      </c>
      <c r="S31" s="370">
        <v>8</v>
      </c>
      <c r="T31" s="370">
        <f t="shared" si="1"/>
        <v>8</v>
      </c>
      <c r="U31" s="370" t="str">
        <f>INDEX('Criterios de evaluacion IPER'!$H$18:$K$21,MATCH(R31,'Criterios de evaluacion IPER'!$O$7:$O$10,0),MATCH(S31,'Criterios de evaluacion IPER'!$P$7:$P$10,0))</f>
        <v>MODERADO</v>
      </c>
      <c r="V31" s="477" t="s">
        <v>894</v>
      </c>
      <c r="W31" s="477"/>
      <c r="X31" s="477"/>
      <c r="Y31" s="477"/>
      <c r="Z31" s="463"/>
      <c r="AA31" s="463"/>
      <c r="AB31" s="463"/>
      <c r="AC31" s="46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row>
    <row r="32" spans="1:70" s="2" customFormat="1" ht="144.75">
      <c r="A32" s="377" t="s">
        <v>834</v>
      </c>
      <c r="B32" s="370" t="s">
        <v>209</v>
      </c>
      <c r="C32" s="369" t="s">
        <v>991</v>
      </c>
      <c r="D32" s="371" t="s">
        <v>919</v>
      </c>
      <c r="E32" s="370"/>
      <c r="F32" s="370"/>
      <c r="G32" s="377" t="s">
        <v>861</v>
      </c>
      <c r="H32" s="377" t="s">
        <v>868</v>
      </c>
      <c r="I32" s="369"/>
      <c r="J32" s="369" t="s">
        <v>801</v>
      </c>
      <c r="K32" s="370">
        <v>2</v>
      </c>
      <c r="L32" s="370">
        <v>4</v>
      </c>
      <c r="M32" s="370">
        <f t="shared" si="0"/>
        <v>8</v>
      </c>
      <c r="N32" s="370" t="str">
        <f>INDEX('Criterios de evaluacion IPER'!$H$18:$K$21,MATCH(K32,'Criterios de evaluacion IPER'!$O$7:$O$10,0),MATCH(L32,'Criterios de evaluacion IPER'!$P$7:$P$10,0))</f>
        <v>MODERADO</v>
      </c>
      <c r="O32" s="370"/>
      <c r="P32" s="373"/>
      <c r="Q32" s="373"/>
      <c r="R32" s="370">
        <v>1</v>
      </c>
      <c r="S32" s="370">
        <v>8</v>
      </c>
      <c r="T32" s="370">
        <f t="shared" si="1"/>
        <v>8</v>
      </c>
      <c r="U32" s="370" t="str">
        <f>INDEX('Criterios de evaluacion IPER'!$H$18:$K$21,MATCH(R32,'Criterios de evaluacion IPER'!$O$7:$O$10,0),MATCH(S32,'Criterios de evaluacion IPER'!$P$7:$P$10,0))</f>
        <v>MODERADO</v>
      </c>
      <c r="V32" s="464" t="s">
        <v>893</v>
      </c>
      <c r="W32" s="464"/>
      <c r="X32" s="464"/>
      <c r="Y32" s="464"/>
      <c r="Z32" s="463"/>
      <c r="AA32" s="463"/>
      <c r="AB32" s="463"/>
      <c r="AC32" s="46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row>
    <row r="33" spans="1:70" s="2" customFormat="1" ht="72" customHeight="1">
      <c r="A33" s="377" t="s">
        <v>834</v>
      </c>
      <c r="B33" s="370" t="s">
        <v>209</v>
      </c>
      <c r="C33" s="369" t="s">
        <v>991</v>
      </c>
      <c r="D33" s="371" t="s">
        <v>919</v>
      </c>
      <c r="E33" s="370"/>
      <c r="F33" s="370"/>
      <c r="G33" s="378" t="s">
        <v>869</v>
      </c>
      <c r="H33" s="369" t="s">
        <v>879</v>
      </c>
      <c r="I33" s="369"/>
      <c r="J33" s="369" t="s">
        <v>772</v>
      </c>
      <c r="K33" s="370">
        <v>2</v>
      </c>
      <c r="L33" s="370">
        <v>4</v>
      </c>
      <c r="M33" s="370">
        <f t="shared" si="0"/>
        <v>8</v>
      </c>
      <c r="N33" s="370" t="str">
        <f>INDEX('Criterios de evaluacion IPER'!$H$18:$K$21,MATCH(K33,'Criterios de evaluacion IPER'!$O$7:$O$10,0),MATCH(L33,'Criterios de evaluacion IPER'!$P$7:$P$10,0))</f>
        <v>MODERADO</v>
      </c>
      <c r="O33" s="370"/>
      <c r="P33" s="373"/>
      <c r="Q33" s="373"/>
      <c r="R33" s="370">
        <v>1</v>
      </c>
      <c r="S33" s="370">
        <v>8</v>
      </c>
      <c r="T33" s="370">
        <f t="shared" si="1"/>
        <v>8</v>
      </c>
      <c r="U33" s="370" t="str">
        <f>INDEX('Criterios de evaluacion IPER'!$H$18:$K$21,MATCH(R33,'Criterios de evaluacion IPER'!$O$7:$O$10,0),MATCH(S33,'Criterios de evaluacion IPER'!$P$7:$P$10,0))</f>
        <v>MODERADO</v>
      </c>
      <c r="V33" s="464" t="s">
        <v>901</v>
      </c>
      <c r="W33" s="464"/>
      <c r="X33" s="464"/>
      <c r="Y33" s="464"/>
      <c r="Z33" s="463"/>
      <c r="AA33" s="463"/>
      <c r="AB33" s="463"/>
      <c r="AC33" s="46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row>
    <row r="34" spans="1:70" s="2" customFormat="1" ht="144.75">
      <c r="A34" s="369" t="s">
        <v>834</v>
      </c>
      <c r="B34" s="370" t="s">
        <v>209</v>
      </c>
      <c r="C34" s="369" t="s">
        <v>991</v>
      </c>
      <c r="D34" s="371" t="s">
        <v>919</v>
      </c>
      <c r="E34" s="370"/>
      <c r="F34" s="370"/>
      <c r="G34" s="378" t="s">
        <v>770</v>
      </c>
      <c r="H34" s="379" t="s">
        <v>923</v>
      </c>
      <c r="I34" s="379"/>
      <c r="J34" s="369" t="s">
        <v>829</v>
      </c>
      <c r="K34" s="370">
        <v>2</v>
      </c>
      <c r="L34" s="370">
        <v>4</v>
      </c>
      <c r="M34" s="370">
        <f t="shared" si="0"/>
        <v>8</v>
      </c>
      <c r="N34" s="370" t="str">
        <f>INDEX('Criterios de evaluacion IPER'!$H$18:$K$21,MATCH(K34,'Criterios de evaluacion IPER'!$O$7:$O$10,0),MATCH(L34,'Criterios de evaluacion IPER'!$P$7:$P$10,0))</f>
        <v>MODERADO</v>
      </c>
      <c r="O34" s="370"/>
      <c r="P34" s="373"/>
      <c r="Q34" s="373"/>
      <c r="R34" s="370">
        <v>1</v>
      </c>
      <c r="S34" s="370">
        <v>8</v>
      </c>
      <c r="T34" s="370">
        <f t="shared" si="1"/>
        <v>8</v>
      </c>
      <c r="U34" s="370" t="str">
        <f>INDEX('Criterios de evaluacion IPER'!$H$18:$K$21,MATCH(R34,'Criterios de evaluacion IPER'!$O$7:$O$10,0),MATCH(S34,'Criterios de evaluacion IPER'!$P$7:$P$10,0))</f>
        <v>MODERADO</v>
      </c>
      <c r="V34" s="477" t="s">
        <v>889</v>
      </c>
      <c r="W34" s="477"/>
      <c r="X34" s="477"/>
      <c r="Y34" s="477"/>
      <c r="Z34" s="463"/>
      <c r="AA34" s="463"/>
      <c r="AB34" s="463"/>
      <c r="AC34" s="46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2" customFormat="1" ht="144.75">
      <c r="A35" s="369" t="s">
        <v>834</v>
      </c>
      <c r="B35" s="370" t="s">
        <v>209</v>
      </c>
      <c r="C35" s="369" t="s">
        <v>991</v>
      </c>
      <c r="D35" s="371" t="s">
        <v>919</v>
      </c>
      <c r="E35" s="370"/>
      <c r="F35" s="370"/>
      <c r="G35" s="369" t="s">
        <v>771</v>
      </c>
      <c r="H35" s="379" t="s">
        <v>923</v>
      </c>
      <c r="I35" s="369"/>
      <c r="J35" s="369" t="s">
        <v>829</v>
      </c>
      <c r="K35" s="370">
        <v>2</v>
      </c>
      <c r="L35" s="370">
        <v>4</v>
      </c>
      <c r="M35" s="370">
        <f t="shared" si="0"/>
        <v>8</v>
      </c>
      <c r="N35" s="370" t="str">
        <f>INDEX('Criterios de evaluacion IPER'!$H$18:$K$21,MATCH(K35,'Criterios de evaluacion IPER'!$O$7:$O$10,0),MATCH(L35,'Criterios de evaluacion IPER'!$P$7:$P$10,0))</f>
        <v>MODERADO</v>
      </c>
      <c r="O35" s="370"/>
      <c r="P35" s="373"/>
      <c r="Q35" s="373"/>
      <c r="R35" s="370">
        <v>1</v>
      </c>
      <c r="S35" s="370">
        <v>8</v>
      </c>
      <c r="T35" s="370">
        <f t="shared" si="1"/>
        <v>8</v>
      </c>
      <c r="U35" s="370" t="str">
        <f>INDEX('Criterios de evaluacion IPER'!$H$18:$K$21,MATCH(R35,'Criterios de evaluacion IPER'!$O$7:$O$10,0),MATCH(S35,'Criterios de evaluacion IPER'!$P$7:$P$10,0))</f>
        <v>MODERADO</v>
      </c>
      <c r="V35" s="477" t="s">
        <v>889</v>
      </c>
      <c r="W35" s="477"/>
      <c r="X35" s="477"/>
      <c r="Y35" s="477"/>
      <c r="Z35" s="463"/>
      <c r="AA35" s="463"/>
      <c r="AB35" s="463"/>
      <c r="AC35" s="46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s="2" customFormat="1" ht="72" customHeight="1">
      <c r="A36" s="380" t="s">
        <v>834</v>
      </c>
      <c r="B36" s="381" t="s">
        <v>209</v>
      </c>
      <c r="C36" s="369" t="s">
        <v>991</v>
      </c>
      <c r="D36" s="371" t="s">
        <v>919</v>
      </c>
      <c r="E36" s="381"/>
      <c r="F36" s="381"/>
      <c r="G36" s="380" t="s">
        <v>938</v>
      </c>
      <c r="H36" s="369" t="s">
        <v>880</v>
      </c>
      <c r="I36" s="369"/>
      <c r="J36" s="369" t="s">
        <v>772</v>
      </c>
      <c r="K36" s="370">
        <v>2</v>
      </c>
      <c r="L36" s="370">
        <v>4</v>
      </c>
      <c r="M36" s="370">
        <f t="shared" si="0"/>
        <v>8</v>
      </c>
      <c r="N36" s="370" t="str">
        <f>INDEX('Criterios de evaluacion IPER'!$H$18:$K$21,MATCH(K36,'Criterios de evaluacion IPER'!$O$7:$O$10,0),MATCH(L36,'Criterios de evaluacion IPER'!$P$7:$P$10,0))</f>
        <v>MODERADO</v>
      </c>
      <c r="O36" s="370"/>
      <c r="P36" s="373"/>
      <c r="Q36" s="373"/>
      <c r="R36" s="370">
        <v>1</v>
      </c>
      <c r="S36" s="370">
        <v>8</v>
      </c>
      <c r="T36" s="370">
        <f t="shared" ref="T36" si="2">S36*R36</f>
        <v>8</v>
      </c>
      <c r="U36" s="370" t="str">
        <f>INDEX('Criterios de evaluacion IPER'!$H$18:$K$21,MATCH(R36,'Criterios de evaluacion IPER'!$O$7:$O$10,0),MATCH(S36,'Criterios de evaluacion IPER'!$P$7:$P$10,0))</f>
        <v>MODERADO</v>
      </c>
      <c r="V36" s="464" t="s">
        <v>902</v>
      </c>
      <c r="W36" s="464"/>
      <c r="X36" s="464"/>
      <c r="Y36" s="464"/>
      <c r="Z36" s="463"/>
      <c r="AA36" s="463"/>
      <c r="AB36" s="463"/>
      <c r="AC36" s="46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ht="144.75">
      <c r="A37" s="369" t="s">
        <v>737</v>
      </c>
      <c r="B37" s="370" t="s">
        <v>209</v>
      </c>
      <c r="C37" s="369" t="s">
        <v>991</v>
      </c>
      <c r="D37" s="371" t="s">
        <v>919</v>
      </c>
      <c r="E37" s="382"/>
      <c r="F37" s="382"/>
      <c r="G37" s="375" t="s">
        <v>862</v>
      </c>
      <c r="H37" s="380" t="s">
        <v>863</v>
      </c>
      <c r="I37" s="383"/>
      <c r="J37" s="380" t="s">
        <v>779</v>
      </c>
      <c r="K37" s="370">
        <v>2</v>
      </c>
      <c r="L37" s="370">
        <v>4</v>
      </c>
      <c r="M37" s="370">
        <f t="shared" ref="M37:M61" si="3">L37*K37</f>
        <v>8</v>
      </c>
      <c r="N37" s="370" t="str">
        <f>INDEX('Criterios de evaluacion IPER'!$H$18:$K$21,MATCH(K37,'Criterios de evaluacion IPER'!$O$7:$O$10,0),MATCH(L37,'Criterios de evaluacion IPER'!$P$7:$P$10,0))</f>
        <v>MODERADO</v>
      </c>
      <c r="O37" s="382"/>
      <c r="P37" s="382"/>
      <c r="Q37" s="384"/>
      <c r="R37" s="370">
        <v>1</v>
      </c>
      <c r="S37" s="370">
        <v>8</v>
      </c>
      <c r="T37" s="370">
        <f t="shared" ref="T37:T68" si="4">S37*R37</f>
        <v>8</v>
      </c>
      <c r="U37" s="370" t="str">
        <f>INDEX('Criterios de evaluacion IPER'!$H$18:$K$21,MATCH(R37,'Criterios de evaluacion IPER'!$O$7:$O$10,0),MATCH(S37,'Criterios de evaluacion IPER'!$P$7:$P$10,0))</f>
        <v>MODERADO</v>
      </c>
      <c r="V37" s="477" t="s">
        <v>900</v>
      </c>
      <c r="W37" s="477"/>
      <c r="X37" s="477"/>
      <c r="Y37" s="477"/>
      <c r="Z37" s="463"/>
      <c r="AA37" s="463"/>
      <c r="AB37" s="463"/>
      <c r="AC37" s="463"/>
    </row>
    <row r="38" spans="1:70" ht="144.75">
      <c r="A38" s="369" t="s">
        <v>737</v>
      </c>
      <c r="B38" s="370" t="s">
        <v>209</v>
      </c>
      <c r="C38" s="369" t="s">
        <v>991</v>
      </c>
      <c r="D38" s="371" t="s">
        <v>919</v>
      </c>
      <c r="E38" s="382"/>
      <c r="F38" s="382"/>
      <c r="G38" s="378" t="s">
        <v>741</v>
      </c>
      <c r="H38" s="383" t="s">
        <v>250</v>
      </c>
      <c r="I38" s="383"/>
      <c r="J38" s="380" t="s">
        <v>920</v>
      </c>
      <c r="K38" s="370">
        <v>2</v>
      </c>
      <c r="L38" s="370">
        <v>4</v>
      </c>
      <c r="M38" s="370">
        <f t="shared" si="3"/>
        <v>8</v>
      </c>
      <c r="N38" s="370" t="str">
        <f>INDEX('Criterios de evaluacion IPER'!$H$18:$K$21,MATCH(K38,'Criterios de evaluacion IPER'!$O$7:$O$10,0),MATCH(L38,'Criterios de evaluacion IPER'!$P$7:$P$10,0))</f>
        <v>MODERADO</v>
      </c>
      <c r="O38" s="382"/>
      <c r="P38" s="382"/>
      <c r="Q38" s="382"/>
      <c r="R38" s="370">
        <v>1</v>
      </c>
      <c r="S38" s="370">
        <v>8</v>
      </c>
      <c r="T38" s="370">
        <f t="shared" si="4"/>
        <v>8</v>
      </c>
      <c r="U38" s="370" t="str">
        <f>INDEX('Criterios de evaluacion IPER'!$H$18:$K$21,MATCH(R38,'Criterios de evaluacion IPER'!$O$7:$O$10,0),MATCH(S38,'Criterios de evaluacion IPER'!$P$7:$P$10,0))</f>
        <v>MODERADO</v>
      </c>
      <c r="V38" s="477" t="s">
        <v>888</v>
      </c>
      <c r="W38" s="477"/>
      <c r="X38" s="477"/>
      <c r="Y38" s="477"/>
      <c r="Z38" s="465"/>
      <c r="AA38" s="463"/>
      <c r="AB38" s="463"/>
      <c r="AC38" s="463"/>
    </row>
    <row r="39" spans="1:70" s="2" customFormat="1" ht="72.75" customHeight="1">
      <c r="A39" s="369" t="s">
        <v>737</v>
      </c>
      <c r="B39" s="370" t="s">
        <v>209</v>
      </c>
      <c r="C39" s="369" t="s">
        <v>991</v>
      </c>
      <c r="D39" s="371" t="s">
        <v>919</v>
      </c>
      <c r="E39" s="370"/>
      <c r="F39" s="370"/>
      <c r="G39" s="378" t="s">
        <v>762</v>
      </c>
      <c r="H39" s="385" t="s">
        <v>791</v>
      </c>
      <c r="I39" s="369"/>
      <c r="J39" s="380" t="s">
        <v>779</v>
      </c>
      <c r="K39" s="370">
        <v>2</v>
      </c>
      <c r="L39" s="370">
        <v>4</v>
      </c>
      <c r="M39" s="370">
        <f t="shared" si="3"/>
        <v>8</v>
      </c>
      <c r="N39" s="370" t="str">
        <f>INDEX('Criterios de evaluacion IPER'!$H$18:$K$21,MATCH(K39,'Criterios de evaluacion IPER'!$O$7:$O$10,0),MATCH(L39,'Criterios de evaluacion IPER'!$P$7:$P$10,0))</f>
        <v>MODERADO</v>
      </c>
      <c r="O39" s="370"/>
      <c r="P39" s="373"/>
      <c r="Q39" s="373"/>
      <c r="R39" s="370">
        <v>1</v>
      </c>
      <c r="S39" s="370">
        <v>8</v>
      </c>
      <c r="T39" s="370">
        <f t="shared" si="4"/>
        <v>8</v>
      </c>
      <c r="U39" s="370" t="str">
        <f>INDEX('Criterios de evaluacion IPER'!$H$18:$K$21,MATCH(R39,'Criterios de evaluacion IPER'!$O$7:$O$10,0),MATCH(S39,'Criterios de evaluacion IPER'!$P$7:$P$10,0))</f>
        <v>MODERADO</v>
      </c>
      <c r="V39" s="477"/>
      <c r="W39" s="477"/>
      <c r="X39" s="477"/>
      <c r="Y39" s="477"/>
      <c r="Z39" s="467" t="s">
        <v>898</v>
      </c>
      <c r="AA39" s="467"/>
      <c r="AB39" s="467"/>
      <c r="AC39" s="467"/>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s="2" customFormat="1" ht="144.75">
      <c r="A40" s="369" t="s">
        <v>922</v>
      </c>
      <c r="B40" s="370" t="s">
        <v>209</v>
      </c>
      <c r="C40" s="369" t="s">
        <v>991</v>
      </c>
      <c r="D40" s="371" t="s">
        <v>919</v>
      </c>
      <c r="E40" s="370"/>
      <c r="F40" s="370"/>
      <c r="G40" s="378" t="s">
        <v>792</v>
      </c>
      <c r="H40" s="385" t="s">
        <v>791</v>
      </c>
      <c r="I40" s="369"/>
      <c r="J40" s="380" t="s">
        <v>779</v>
      </c>
      <c r="K40" s="370">
        <v>2</v>
      </c>
      <c r="L40" s="370">
        <v>4</v>
      </c>
      <c r="M40" s="370">
        <f t="shared" si="3"/>
        <v>8</v>
      </c>
      <c r="N40" s="370" t="str">
        <f>INDEX('Criterios de evaluacion IPER'!$H$18:$K$21,MATCH(K40,'Criterios de evaluacion IPER'!$O$7:$O$10,0),MATCH(L40,'Criterios de evaluacion IPER'!$P$7:$P$10,0))</f>
        <v>MODERADO</v>
      </c>
      <c r="O40" s="370"/>
      <c r="P40" s="373"/>
      <c r="Q40" s="373"/>
      <c r="R40" s="370">
        <v>1</v>
      </c>
      <c r="S40" s="370">
        <v>8</v>
      </c>
      <c r="T40" s="370">
        <f t="shared" si="4"/>
        <v>8</v>
      </c>
      <c r="U40" s="370" t="str">
        <f>INDEX('Criterios de evaluacion IPER'!$H$18:$K$21,MATCH(R40,'Criterios de evaluacion IPER'!$O$7:$O$10,0),MATCH(S40,'Criterios de evaluacion IPER'!$P$7:$P$10,0))</f>
        <v>MODERADO</v>
      </c>
      <c r="V40" s="477"/>
      <c r="W40" s="477"/>
      <c r="X40" s="477"/>
      <c r="Y40" s="477"/>
      <c r="Z40" s="467" t="s">
        <v>898</v>
      </c>
      <c r="AA40" s="467"/>
      <c r="AB40" s="467"/>
      <c r="AC40" s="46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s="2" customFormat="1" ht="144.75">
      <c r="A41" s="369" t="s">
        <v>922</v>
      </c>
      <c r="B41" s="370" t="s">
        <v>209</v>
      </c>
      <c r="C41" s="369" t="s">
        <v>991</v>
      </c>
      <c r="D41" s="371" t="s">
        <v>919</v>
      </c>
      <c r="E41" s="370"/>
      <c r="F41" s="370"/>
      <c r="G41" s="378" t="s">
        <v>786</v>
      </c>
      <c r="H41" s="385" t="s">
        <v>791</v>
      </c>
      <c r="I41" s="369"/>
      <c r="J41" s="380" t="s">
        <v>779</v>
      </c>
      <c r="K41" s="370">
        <v>2</v>
      </c>
      <c r="L41" s="370">
        <v>4</v>
      </c>
      <c r="M41" s="370">
        <f t="shared" si="3"/>
        <v>8</v>
      </c>
      <c r="N41" s="370" t="str">
        <f>INDEX('Criterios de evaluacion IPER'!$H$18:$K$21,MATCH(K41,'Criterios de evaluacion IPER'!$O$7:$O$10,0),MATCH(L41,'Criterios de evaluacion IPER'!$P$7:$P$10,0))</f>
        <v>MODERADO</v>
      </c>
      <c r="O41" s="370"/>
      <c r="P41" s="373"/>
      <c r="Q41" s="373"/>
      <c r="R41" s="370">
        <v>1</v>
      </c>
      <c r="S41" s="370">
        <v>8</v>
      </c>
      <c r="T41" s="370">
        <f t="shared" si="4"/>
        <v>8</v>
      </c>
      <c r="U41" s="370" t="str">
        <f>INDEX('Criterios de evaluacion IPER'!$H$18:$K$21,MATCH(R41,'Criterios de evaluacion IPER'!$O$7:$O$10,0),MATCH(S41,'Criterios de evaluacion IPER'!$P$7:$P$10,0))</f>
        <v>MODERADO</v>
      </c>
      <c r="V41" s="477"/>
      <c r="W41" s="477"/>
      <c r="X41" s="477"/>
      <c r="Y41" s="477"/>
      <c r="Z41" s="467" t="s">
        <v>898</v>
      </c>
      <c r="AA41" s="467"/>
      <c r="AB41" s="467"/>
      <c r="AC41" s="467"/>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s="2" customFormat="1" ht="144.75">
      <c r="A42" s="369" t="s">
        <v>922</v>
      </c>
      <c r="B42" s="370" t="s">
        <v>209</v>
      </c>
      <c r="C42" s="369" t="s">
        <v>991</v>
      </c>
      <c r="D42" s="371" t="s">
        <v>919</v>
      </c>
      <c r="E42" s="370"/>
      <c r="F42" s="370"/>
      <c r="G42" s="378" t="s">
        <v>780</v>
      </c>
      <c r="H42" s="385" t="s">
        <v>781</v>
      </c>
      <c r="I42" s="369"/>
      <c r="J42" s="369" t="s">
        <v>777</v>
      </c>
      <c r="K42" s="370">
        <v>2</v>
      </c>
      <c r="L42" s="370">
        <v>4</v>
      </c>
      <c r="M42" s="370">
        <f t="shared" si="3"/>
        <v>8</v>
      </c>
      <c r="N42" s="370" t="str">
        <f>INDEX('Criterios de evaluacion IPER'!$H$18:$K$21,MATCH(K42,'Criterios de evaluacion IPER'!$O$7:$O$10,0),MATCH(L42,'Criterios de evaluacion IPER'!$P$7:$P$10,0))</f>
        <v>MODERADO</v>
      </c>
      <c r="O42" s="370"/>
      <c r="P42" s="373"/>
      <c r="Q42" s="373"/>
      <c r="R42" s="370">
        <v>1</v>
      </c>
      <c r="S42" s="370">
        <v>8</v>
      </c>
      <c r="T42" s="370">
        <f t="shared" si="4"/>
        <v>8</v>
      </c>
      <c r="U42" s="370" t="str">
        <f>INDEX('Criterios de evaluacion IPER'!$H$18:$K$21,MATCH(R42,'Criterios de evaluacion IPER'!$O$7:$O$10,0),MATCH(S42,'Criterios de evaluacion IPER'!$P$7:$P$10,0))</f>
        <v>MODERADO</v>
      </c>
      <c r="V42" s="477"/>
      <c r="W42" s="477"/>
      <c r="X42" s="477"/>
      <c r="Y42" s="477"/>
      <c r="Z42" s="467" t="s">
        <v>898</v>
      </c>
      <c r="AA42" s="467"/>
      <c r="AB42" s="467"/>
      <c r="AC42" s="467"/>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s="2" customFormat="1" ht="144.75">
      <c r="A43" s="369" t="s">
        <v>922</v>
      </c>
      <c r="B43" s="370" t="s">
        <v>209</v>
      </c>
      <c r="C43" s="369" t="s">
        <v>991</v>
      </c>
      <c r="D43" s="371" t="s">
        <v>919</v>
      </c>
      <c r="E43" s="370"/>
      <c r="F43" s="370"/>
      <c r="G43" s="378" t="s">
        <v>780</v>
      </c>
      <c r="H43" s="385" t="s">
        <v>791</v>
      </c>
      <c r="I43" s="369"/>
      <c r="J43" s="380" t="s">
        <v>779</v>
      </c>
      <c r="K43" s="370">
        <v>2</v>
      </c>
      <c r="L43" s="370">
        <v>4</v>
      </c>
      <c r="M43" s="370">
        <f t="shared" si="3"/>
        <v>8</v>
      </c>
      <c r="N43" s="370" t="str">
        <f>INDEX('Criterios de evaluacion IPER'!$H$18:$K$21,MATCH(K43,'Criterios de evaluacion IPER'!$O$7:$O$10,0),MATCH(L43,'Criterios de evaluacion IPER'!$P$7:$P$10,0))</f>
        <v>MODERADO</v>
      </c>
      <c r="O43" s="370"/>
      <c r="P43" s="373"/>
      <c r="Q43" s="373"/>
      <c r="R43" s="370">
        <v>1</v>
      </c>
      <c r="S43" s="370">
        <v>8</v>
      </c>
      <c r="T43" s="370">
        <f t="shared" si="4"/>
        <v>8</v>
      </c>
      <c r="U43" s="370" t="str">
        <f>INDEX('Criterios de evaluacion IPER'!$H$18:$K$21,MATCH(R43,'Criterios de evaluacion IPER'!$O$7:$O$10,0),MATCH(S43,'Criterios de evaluacion IPER'!$P$7:$P$10,0))</f>
        <v>MODERADO</v>
      </c>
      <c r="V43" s="477"/>
      <c r="W43" s="477"/>
      <c r="X43" s="477"/>
      <c r="Y43" s="477"/>
      <c r="Z43" s="467" t="s">
        <v>898</v>
      </c>
      <c r="AA43" s="467"/>
      <c r="AB43" s="467"/>
      <c r="AC43" s="467"/>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row>
    <row r="44" spans="1:70" s="2" customFormat="1" ht="144.75">
      <c r="A44" s="369" t="s">
        <v>922</v>
      </c>
      <c r="B44" s="370" t="s">
        <v>209</v>
      </c>
      <c r="C44" s="369" t="s">
        <v>991</v>
      </c>
      <c r="D44" s="371" t="s">
        <v>919</v>
      </c>
      <c r="E44" s="370"/>
      <c r="F44" s="370"/>
      <c r="G44" s="378" t="s">
        <v>763</v>
      </c>
      <c r="H44" s="385" t="s">
        <v>791</v>
      </c>
      <c r="I44" s="369"/>
      <c r="J44" s="369" t="s">
        <v>736</v>
      </c>
      <c r="K44" s="370">
        <v>2</v>
      </c>
      <c r="L44" s="370">
        <v>4</v>
      </c>
      <c r="M44" s="370">
        <f t="shared" si="3"/>
        <v>8</v>
      </c>
      <c r="N44" s="370" t="str">
        <f>INDEX('Criterios de evaluacion IPER'!$H$18:$K$21,MATCH(K44,'Criterios de evaluacion IPER'!$O$7:$O$10,0),MATCH(L44,'Criterios de evaluacion IPER'!$P$7:$P$10,0))</f>
        <v>MODERADO</v>
      </c>
      <c r="O44" s="370"/>
      <c r="P44" s="373"/>
      <c r="Q44" s="373"/>
      <c r="R44" s="370">
        <v>1</v>
      </c>
      <c r="S44" s="370">
        <v>8</v>
      </c>
      <c r="T44" s="370">
        <f t="shared" si="4"/>
        <v>8</v>
      </c>
      <c r="U44" s="370" t="str">
        <f>INDEX('Criterios de evaluacion IPER'!$H$18:$K$21,MATCH(R44,'Criterios de evaluacion IPER'!$O$7:$O$10,0),MATCH(S44,'Criterios de evaluacion IPER'!$P$7:$P$10,0))</f>
        <v>MODERADO</v>
      </c>
      <c r="V44" s="477"/>
      <c r="W44" s="477"/>
      <c r="X44" s="477"/>
      <c r="Y44" s="477"/>
      <c r="Z44" s="467" t="s">
        <v>898</v>
      </c>
      <c r="AA44" s="467"/>
      <c r="AB44" s="467"/>
      <c r="AC44" s="467"/>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row>
    <row r="45" spans="1:70" s="2" customFormat="1" ht="144.75">
      <c r="A45" s="369" t="s">
        <v>922</v>
      </c>
      <c r="B45" s="370" t="s">
        <v>209</v>
      </c>
      <c r="C45" s="369" t="s">
        <v>991</v>
      </c>
      <c r="D45" s="371" t="s">
        <v>919</v>
      </c>
      <c r="E45" s="370"/>
      <c r="F45" s="370"/>
      <c r="G45" s="378" t="s">
        <v>763</v>
      </c>
      <c r="H45" s="385" t="s">
        <v>923</v>
      </c>
      <c r="I45" s="369"/>
      <c r="J45" s="369" t="s">
        <v>777</v>
      </c>
      <c r="K45" s="370">
        <v>2</v>
      </c>
      <c r="L45" s="370">
        <v>4</v>
      </c>
      <c r="M45" s="370">
        <f t="shared" si="3"/>
        <v>8</v>
      </c>
      <c r="N45" s="370" t="str">
        <f>INDEX('Criterios de evaluacion IPER'!$H$18:$K$21,MATCH(K45,'Criterios de evaluacion IPER'!$O$7:$O$10,0),MATCH(L45,'Criterios de evaluacion IPER'!$P$7:$P$10,0))</f>
        <v>MODERADO</v>
      </c>
      <c r="O45" s="370"/>
      <c r="P45" s="373"/>
      <c r="Q45" s="373"/>
      <c r="R45" s="370">
        <v>1</v>
      </c>
      <c r="S45" s="370">
        <v>8</v>
      </c>
      <c r="T45" s="370">
        <f t="shared" si="4"/>
        <v>8</v>
      </c>
      <c r="U45" s="370" t="str">
        <f>INDEX('Criterios de evaluacion IPER'!$H$18:$K$21,MATCH(R45,'Criterios de evaluacion IPER'!$O$7:$O$10,0),MATCH(S45,'Criterios de evaluacion IPER'!$P$7:$P$10,0))</f>
        <v>MODERADO</v>
      </c>
      <c r="V45" s="477"/>
      <c r="W45" s="477"/>
      <c r="X45" s="477"/>
      <c r="Y45" s="477"/>
      <c r="Z45" s="467" t="s">
        <v>898</v>
      </c>
      <c r="AA45" s="467"/>
      <c r="AB45" s="467"/>
      <c r="AC45" s="467"/>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6" spans="1:70" s="2" customFormat="1" ht="144.75">
      <c r="A46" s="369" t="s">
        <v>922</v>
      </c>
      <c r="B46" s="370" t="s">
        <v>209</v>
      </c>
      <c r="C46" s="369" t="s">
        <v>991</v>
      </c>
      <c r="D46" s="371" t="s">
        <v>919</v>
      </c>
      <c r="E46" s="370"/>
      <c r="F46" s="370"/>
      <c r="G46" s="378" t="s">
        <v>763</v>
      </c>
      <c r="H46" s="385" t="s">
        <v>782</v>
      </c>
      <c r="I46" s="369"/>
      <c r="J46" s="380" t="s">
        <v>779</v>
      </c>
      <c r="K46" s="370">
        <v>2</v>
      </c>
      <c r="L46" s="370">
        <v>4</v>
      </c>
      <c r="M46" s="370">
        <f t="shared" si="3"/>
        <v>8</v>
      </c>
      <c r="N46" s="370" t="str">
        <f>INDEX('Criterios de evaluacion IPER'!$H$18:$K$21,MATCH(K46,'Criterios de evaluacion IPER'!$O$7:$O$10,0),MATCH(L46,'Criterios de evaluacion IPER'!$P$7:$P$10,0))</f>
        <v>MODERADO</v>
      </c>
      <c r="O46" s="370"/>
      <c r="P46" s="373"/>
      <c r="Q46" s="373"/>
      <c r="R46" s="370">
        <v>1</v>
      </c>
      <c r="S46" s="370">
        <v>8</v>
      </c>
      <c r="T46" s="370">
        <f t="shared" si="4"/>
        <v>8</v>
      </c>
      <c r="U46" s="370" t="str">
        <f>INDEX('Criterios de evaluacion IPER'!$H$18:$K$21,MATCH(R46,'Criterios de evaluacion IPER'!$O$7:$O$10,0),MATCH(S46,'Criterios de evaluacion IPER'!$P$7:$P$10,0))</f>
        <v>MODERADO</v>
      </c>
      <c r="V46" s="477"/>
      <c r="W46" s="477"/>
      <c r="X46" s="477"/>
      <c r="Y46" s="477"/>
      <c r="Z46" s="467" t="s">
        <v>898</v>
      </c>
      <c r="AA46" s="467"/>
      <c r="AB46" s="467"/>
      <c r="AC46" s="467"/>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row>
    <row r="47" spans="1:70" s="2" customFormat="1" ht="144.75">
      <c r="A47" s="369" t="s">
        <v>737</v>
      </c>
      <c r="B47" s="370" t="s">
        <v>209</v>
      </c>
      <c r="C47" s="369" t="s">
        <v>991</v>
      </c>
      <c r="D47" s="371" t="s">
        <v>919</v>
      </c>
      <c r="E47" s="370"/>
      <c r="F47" s="370"/>
      <c r="G47" s="378" t="s">
        <v>764</v>
      </c>
      <c r="H47" s="385" t="s">
        <v>746</v>
      </c>
      <c r="I47" s="369"/>
      <c r="J47" s="369" t="s">
        <v>736</v>
      </c>
      <c r="K47" s="370">
        <v>2</v>
      </c>
      <c r="L47" s="370">
        <v>4</v>
      </c>
      <c r="M47" s="370">
        <f t="shared" si="3"/>
        <v>8</v>
      </c>
      <c r="N47" s="370" t="str">
        <f>INDEX('Criterios de evaluacion IPER'!$H$18:$K$21,MATCH(K47,'Criterios de evaluacion IPER'!$O$7:$O$10,0),MATCH(L47,'Criterios de evaluacion IPER'!$P$7:$P$10,0))</f>
        <v>MODERADO</v>
      </c>
      <c r="O47" s="370"/>
      <c r="P47" s="373"/>
      <c r="Q47" s="373"/>
      <c r="R47" s="370">
        <v>1</v>
      </c>
      <c r="S47" s="370">
        <v>8</v>
      </c>
      <c r="T47" s="370">
        <f t="shared" si="4"/>
        <v>8</v>
      </c>
      <c r="U47" s="370" t="str">
        <f>INDEX('Criterios de evaluacion IPER'!$H$18:$K$21,MATCH(R47,'Criterios de evaluacion IPER'!$O$7:$O$10,0),MATCH(S47,'Criterios de evaluacion IPER'!$P$7:$P$10,0))</f>
        <v>MODERADO</v>
      </c>
      <c r="V47" s="477"/>
      <c r="W47" s="477"/>
      <c r="X47" s="477"/>
      <c r="Y47" s="477"/>
      <c r="Z47" s="463"/>
      <c r="AA47" s="463"/>
      <c r="AB47" s="463"/>
      <c r="AC47" s="46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row>
    <row r="48" spans="1:70" s="2" customFormat="1" ht="144.75">
      <c r="A48" s="369" t="s">
        <v>737</v>
      </c>
      <c r="B48" s="370" t="s">
        <v>209</v>
      </c>
      <c r="C48" s="369" t="s">
        <v>991</v>
      </c>
      <c r="D48" s="371" t="s">
        <v>919</v>
      </c>
      <c r="E48" s="370"/>
      <c r="F48" s="370"/>
      <c r="G48" s="378" t="s">
        <v>764</v>
      </c>
      <c r="H48" s="385" t="s">
        <v>765</v>
      </c>
      <c r="I48" s="369"/>
      <c r="J48" s="369" t="s">
        <v>766</v>
      </c>
      <c r="K48" s="370">
        <v>2</v>
      </c>
      <c r="L48" s="370">
        <v>4</v>
      </c>
      <c r="M48" s="370">
        <f t="shared" si="3"/>
        <v>8</v>
      </c>
      <c r="N48" s="370" t="str">
        <f>INDEX('Criterios de evaluacion IPER'!$H$18:$K$21,MATCH(K48,'Criterios de evaluacion IPER'!$O$7:$O$10,0),MATCH(L48,'Criterios de evaluacion IPER'!$P$7:$P$10,0))</f>
        <v>MODERADO</v>
      </c>
      <c r="O48" s="370"/>
      <c r="P48" s="373"/>
      <c r="Q48" s="373"/>
      <c r="R48" s="370">
        <v>1</v>
      </c>
      <c r="S48" s="370">
        <v>8</v>
      </c>
      <c r="T48" s="370">
        <f t="shared" si="4"/>
        <v>8</v>
      </c>
      <c r="U48" s="370" t="str">
        <f>INDEX('Criterios de evaluacion IPER'!$H$18:$K$21,MATCH(R48,'Criterios de evaluacion IPER'!$O$7:$O$10,0),MATCH(S48,'Criterios de evaluacion IPER'!$P$7:$P$10,0))</f>
        <v>MODERADO</v>
      </c>
      <c r="V48" s="477"/>
      <c r="W48" s="477"/>
      <c r="X48" s="477"/>
      <c r="Y48" s="477"/>
      <c r="Z48" s="463"/>
      <c r="AA48" s="463"/>
      <c r="AB48" s="463"/>
      <c r="AC48" s="46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row>
    <row r="49" spans="1:70" s="2" customFormat="1" ht="144.75">
      <c r="A49" s="369" t="s">
        <v>737</v>
      </c>
      <c r="B49" s="370" t="s">
        <v>209</v>
      </c>
      <c r="C49" s="369" t="s">
        <v>991</v>
      </c>
      <c r="D49" s="371" t="s">
        <v>919</v>
      </c>
      <c r="E49" s="370"/>
      <c r="F49" s="370"/>
      <c r="G49" s="378" t="s">
        <v>747</v>
      </c>
      <c r="H49" s="385" t="s">
        <v>895</v>
      </c>
      <c r="I49" s="369"/>
      <c r="J49" s="369" t="s">
        <v>736</v>
      </c>
      <c r="K49" s="370">
        <v>2</v>
      </c>
      <c r="L49" s="370">
        <v>4</v>
      </c>
      <c r="M49" s="370">
        <f t="shared" si="3"/>
        <v>8</v>
      </c>
      <c r="N49" s="370" t="str">
        <f>INDEX('Criterios de evaluacion IPER'!$H$18:$K$21,MATCH(K49,'Criterios de evaluacion IPER'!$O$7:$O$10,0),MATCH(L49,'Criterios de evaluacion IPER'!$P$7:$P$10,0))</f>
        <v>MODERADO</v>
      </c>
      <c r="O49" s="370"/>
      <c r="P49" s="373"/>
      <c r="Q49" s="373"/>
      <c r="R49" s="370">
        <v>1</v>
      </c>
      <c r="S49" s="370">
        <v>8</v>
      </c>
      <c r="T49" s="370">
        <f t="shared" si="4"/>
        <v>8</v>
      </c>
      <c r="U49" s="370" t="str">
        <f>INDEX('Criterios de evaluacion IPER'!$H$18:$K$21,MATCH(R49,'Criterios de evaluacion IPER'!$O$7:$O$10,0),MATCH(S49,'Criterios de evaluacion IPER'!$P$7:$P$10,0))</f>
        <v>MODERADO</v>
      </c>
      <c r="V49" s="477"/>
      <c r="W49" s="477"/>
      <c r="X49" s="477"/>
      <c r="Y49" s="477"/>
      <c r="Z49" s="463"/>
      <c r="AA49" s="463"/>
      <c r="AB49" s="463"/>
      <c r="AC49" s="46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row>
    <row r="50" spans="1:70" s="2" customFormat="1" ht="144.75">
      <c r="A50" s="369" t="s">
        <v>737</v>
      </c>
      <c r="B50" s="370" t="s">
        <v>209</v>
      </c>
      <c r="C50" s="369" t="s">
        <v>991</v>
      </c>
      <c r="D50" s="371" t="s">
        <v>919</v>
      </c>
      <c r="E50" s="370"/>
      <c r="F50" s="370"/>
      <c r="G50" s="378" t="s">
        <v>747</v>
      </c>
      <c r="H50" s="379" t="s">
        <v>896</v>
      </c>
      <c r="I50" s="369"/>
      <c r="J50" s="369" t="s">
        <v>736</v>
      </c>
      <c r="K50" s="370">
        <v>2</v>
      </c>
      <c r="L50" s="370">
        <v>4</v>
      </c>
      <c r="M50" s="370">
        <f t="shared" si="3"/>
        <v>8</v>
      </c>
      <c r="N50" s="370" t="str">
        <f>INDEX('Criterios de evaluacion IPER'!$H$18:$K$21,MATCH(K50,'Criterios de evaluacion IPER'!$O$7:$O$10,0),MATCH(L50,'Criterios de evaluacion IPER'!$P$7:$P$10,0))</f>
        <v>MODERADO</v>
      </c>
      <c r="O50" s="370"/>
      <c r="P50" s="373"/>
      <c r="Q50" s="373"/>
      <c r="R50" s="370">
        <v>1</v>
      </c>
      <c r="S50" s="370">
        <v>8</v>
      </c>
      <c r="T50" s="370">
        <f t="shared" si="4"/>
        <v>8</v>
      </c>
      <c r="U50" s="370" t="str">
        <f>INDEX('Criterios de evaluacion IPER'!$H$18:$K$21,MATCH(R50,'Criterios de evaluacion IPER'!$O$7:$O$10,0),MATCH(S50,'Criterios de evaluacion IPER'!$P$7:$P$10,0))</f>
        <v>MODERADO</v>
      </c>
      <c r="V50" s="477"/>
      <c r="W50" s="477"/>
      <c r="X50" s="477"/>
      <c r="Y50" s="477"/>
      <c r="Z50" s="463"/>
      <c r="AA50" s="463"/>
      <c r="AB50" s="463"/>
      <c r="AC50" s="46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row>
    <row r="51" spans="1:70" s="2" customFormat="1" ht="144.75">
      <c r="A51" s="369" t="s">
        <v>906</v>
      </c>
      <c r="B51" s="370" t="s">
        <v>209</v>
      </c>
      <c r="C51" s="369" t="s">
        <v>991</v>
      </c>
      <c r="D51" s="371" t="s">
        <v>919</v>
      </c>
      <c r="E51" s="370"/>
      <c r="F51" s="370"/>
      <c r="G51" s="378" t="s">
        <v>787</v>
      </c>
      <c r="H51" s="379" t="s">
        <v>756</v>
      </c>
      <c r="I51" s="369"/>
      <c r="J51" s="369" t="s">
        <v>788</v>
      </c>
      <c r="K51" s="370">
        <v>2</v>
      </c>
      <c r="L51" s="370">
        <v>4</v>
      </c>
      <c r="M51" s="370">
        <f t="shared" si="3"/>
        <v>8</v>
      </c>
      <c r="N51" s="370" t="str">
        <f>INDEX('Criterios de evaluacion IPER'!$H$18:$K$21,MATCH(K51,'Criterios de evaluacion IPER'!$O$7:$O$10,0),MATCH(L51,'Criterios de evaluacion IPER'!$P$7:$P$10,0))</f>
        <v>MODERADO</v>
      </c>
      <c r="O51" s="370"/>
      <c r="P51" s="373"/>
      <c r="Q51" s="373"/>
      <c r="R51" s="370">
        <v>1</v>
      </c>
      <c r="S51" s="370">
        <v>8</v>
      </c>
      <c r="T51" s="370">
        <f t="shared" si="4"/>
        <v>8</v>
      </c>
      <c r="U51" s="370" t="str">
        <f>INDEX('Criterios de evaluacion IPER'!$H$18:$K$21,MATCH(R51,'Criterios de evaluacion IPER'!$O$7:$O$10,0),MATCH(S51,'Criterios de evaluacion IPER'!$P$7:$P$10,0))</f>
        <v>MODERADO</v>
      </c>
      <c r="V51" s="477" t="s">
        <v>890</v>
      </c>
      <c r="W51" s="477"/>
      <c r="X51" s="477"/>
      <c r="Y51" s="477"/>
      <c r="Z51" s="463"/>
      <c r="AA51" s="463"/>
      <c r="AB51" s="463"/>
      <c r="AC51" s="46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row>
    <row r="52" spans="1:70" s="2" customFormat="1" ht="144.75">
      <c r="A52" s="369" t="s">
        <v>737</v>
      </c>
      <c r="B52" s="370" t="s">
        <v>209</v>
      </c>
      <c r="C52" s="369" t="s">
        <v>991</v>
      </c>
      <c r="D52" s="371" t="s">
        <v>919</v>
      </c>
      <c r="E52" s="370"/>
      <c r="F52" s="370"/>
      <c r="G52" s="375" t="s">
        <v>295</v>
      </c>
      <c r="H52" s="379" t="s">
        <v>739</v>
      </c>
      <c r="I52" s="369"/>
      <c r="J52" s="369" t="s">
        <v>755</v>
      </c>
      <c r="K52" s="370">
        <v>2</v>
      </c>
      <c r="L52" s="370">
        <v>4</v>
      </c>
      <c r="M52" s="370">
        <f t="shared" si="3"/>
        <v>8</v>
      </c>
      <c r="N52" s="370" t="str">
        <f>INDEX('Criterios de evaluacion IPER'!$H$18:$K$21,MATCH(K52,'Criterios de evaluacion IPER'!$O$7:$O$10,0),MATCH(L52,'Criterios de evaluacion IPER'!$P$7:$P$10,0))</f>
        <v>MODERADO</v>
      </c>
      <c r="O52" s="370"/>
      <c r="P52" s="373"/>
      <c r="Q52" s="373"/>
      <c r="R52" s="370">
        <v>1</v>
      </c>
      <c r="S52" s="370">
        <v>8</v>
      </c>
      <c r="T52" s="370">
        <f t="shared" si="4"/>
        <v>8</v>
      </c>
      <c r="U52" s="370" t="str">
        <f>INDEX('Criterios de evaluacion IPER'!$H$18:$K$21,MATCH(R52,'Criterios de evaluacion IPER'!$O$7:$O$10,0),MATCH(S52,'Criterios de evaluacion IPER'!$P$7:$P$10,0))</f>
        <v>MODERADO</v>
      </c>
      <c r="V52" s="477"/>
      <c r="W52" s="477"/>
      <c r="X52" s="477"/>
      <c r="Y52" s="477"/>
      <c r="Z52" s="463"/>
      <c r="AA52" s="463"/>
      <c r="AB52" s="463"/>
      <c r="AC52" s="46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row>
    <row r="53" spans="1:70" s="2" customFormat="1" ht="144.75">
      <c r="A53" s="369" t="s">
        <v>737</v>
      </c>
      <c r="B53" s="370" t="s">
        <v>209</v>
      </c>
      <c r="C53" s="369" t="s">
        <v>991</v>
      </c>
      <c r="D53" s="371" t="s">
        <v>919</v>
      </c>
      <c r="E53" s="370"/>
      <c r="F53" s="370"/>
      <c r="G53" s="375" t="s">
        <v>789</v>
      </c>
      <c r="H53" s="379" t="s">
        <v>790</v>
      </c>
      <c r="I53" s="369"/>
      <c r="J53" s="369" t="s">
        <v>749</v>
      </c>
      <c r="K53" s="370">
        <v>2</v>
      </c>
      <c r="L53" s="370">
        <v>4</v>
      </c>
      <c r="M53" s="370">
        <f t="shared" si="3"/>
        <v>8</v>
      </c>
      <c r="N53" s="370" t="str">
        <f>INDEX('Criterios de evaluacion IPER'!$H$18:$K$21,MATCH(K53,'Criterios de evaluacion IPER'!$O$7:$O$10,0),MATCH(L53,'Criterios de evaluacion IPER'!$P$7:$P$10,0))</f>
        <v>MODERADO</v>
      </c>
      <c r="O53" s="370"/>
      <c r="P53" s="373"/>
      <c r="Q53" s="373"/>
      <c r="R53" s="370">
        <v>1</v>
      </c>
      <c r="S53" s="370">
        <v>8</v>
      </c>
      <c r="T53" s="370">
        <f t="shared" si="4"/>
        <v>8</v>
      </c>
      <c r="U53" s="370" t="str">
        <f>INDEX('Criterios de evaluacion IPER'!$H$18:$K$21,MATCH(R53,'Criterios de evaluacion IPER'!$O$7:$O$10,0),MATCH(S53,'Criterios de evaluacion IPER'!$P$7:$P$10,0))</f>
        <v>MODERADO</v>
      </c>
      <c r="V53" s="477"/>
      <c r="W53" s="477"/>
      <c r="X53" s="477"/>
      <c r="Y53" s="477"/>
      <c r="Z53" s="463"/>
      <c r="AA53" s="463"/>
      <c r="AB53" s="463"/>
      <c r="AC53" s="46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row>
    <row r="54" spans="1:70" s="2" customFormat="1" ht="144.75">
      <c r="A54" s="369" t="s">
        <v>737</v>
      </c>
      <c r="B54" s="370" t="s">
        <v>209</v>
      </c>
      <c r="C54" s="369" t="s">
        <v>991</v>
      </c>
      <c r="D54" s="371" t="s">
        <v>919</v>
      </c>
      <c r="E54" s="370"/>
      <c r="F54" s="370"/>
      <c r="G54" s="375" t="s">
        <v>775</v>
      </c>
      <c r="H54" s="369" t="s">
        <v>748</v>
      </c>
      <c r="I54" s="369"/>
      <c r="J54" s="372" t="s">
        <v>750</v>
      </c>
      <c r="K54" s="370">
        <v>2</v>
      </c>
      <c r="L54" s="370">
        <v>4</v>
      </c>
      <c r="M54" s="370">
        <f t="shared" si="3"/>
        <v>8</v>
      </c>
      <c r="N54" s="370" t="str">
        <f>INDEX('Criterios de evaluacion IPER'!$H$18:$K$21,MATCH(K54,'Criterios de evaluacion IPER'!$O$7:$O$10,0),MATCH(L54,'Criterios de evaluacion IPER'!$P$7:$P$10,0))</f>
        <v>MODERADO</v>
      </c>
      <c r="O54" s="370"/>
      <c r="P54" s="373"/>
      <c r="Q54" s="373"/>
      <c r="R54" s="370">
        <v>1</v>
      </c>
      <c r="S54" s="370">
        <v>8</v>
      </c>
      <c r="T54" s="370">
        <f t="shared" si="4"/>
        <v>8</v>
      </c>
      <c r="U54" s="370" t="str">
        <f>INDEX('Criterios de evaluacion IPER'!$H$18:$K$21,MATCH(R54,'Criterios de evaluacion IPER'!$O$7:$O$10,0),MATCH(S54,'Criterios de evaluacion IPER'!$P$7:$P$10,0))</f>
        <v>MODERADO</v>
      </c>
      <c r="V54" s="477"/>
      <c r="W54" s="477"/>
      <c r="X54" s="477"/>
      <c r="Y54" s="477"/>
      <c r="Z54" s="463"/>
      <c r="AA54" s="463"/>
      <c r="AB54" s="463"/>
      <c r="AC54" s="46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0" s="2" customFormat="1" ht="144.75">
      <c r="A55" s="369" t="s">
        <v>737</v>
      </c>
      <c r="B55" s="370" t="s">
        <v>209</v>
      </c>
      <c r="C55" s="369" t="s">
        <v>991</v>
      </c>
      <c r="D55" s="371" t="s">
        <v>919</v>
      </c>
      <c r="E55" s="370"/>
      <c r="F55" s="370"/>
      <c r="G55" s="375" t="s">
        <v>776</v>
      </c>
      <c r="H55" s="369" t="s">
        <v>777</v>
      </c>
      <c r="I55" s="369"/>
      <c r="J55" s="369" t="s">
        <v>778</v>
      </c>
      <c r="K55" s="370">
        <v>2</v>
      </c>
      <c r="L55" s="370">
        <v>4</v>
      </c>
      <c r="M55" s="370">
        <f t="shared" si="3"/>
        <v>8</v>
      </c>
      <c r="N55" s="370" t="str">
        <f>INDEX('Criterios de evaluacion IPER'!$H$18:$K$21,MATCH(K55,'Criterios de evaluacion IPER'!$O$7:$O$10,0),MATCH(L55,'Criterios de evaluacion IPER'!$P$7:$P$10,0))</f>
        <v>MODERADO</v>
      </c>
      <c r="O55" s="370"/>
      <c r="P55" s="373"/>
      <c r="Q55" s="373"/>
      <c r="R55" s="370">
        <v>1</v>
      </c>
      <c r="S55" s="370">
        <v>8</v>
      </c>
      <c r="T55" s="370">
        <f t="shared" si="4"/>
        <v>8</v>
      </c>
      <c r="U55" s="370" t="str">
        <f>INDEX('Criterios de evaluacion IPER'!$H$18:$K$21,MATCH(R55,'Criterios de evaluacion IPER'!$O$7:$O$10,0),MATCH(S55,'Criterios de evaluacion IPER'!$P$7:$P$10,0))</f>
        <v>MODERADO</v>
      </c>
      <c r="V55" s="477"/>
      <c r="W55" s="477"/>
      <c r="X55" s="477"/>
      <c r="Y55" s="477"/>
      <c r="Z55" s="463"/>
      <c r="AA55" s="463"/>
      <c r="AB55" s="463"/>
      <c r="AC55" s="46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row>
    <row r="56" spans="1:70" s="2" customFormat="1" ht="144.75">
      <c r="A56" s="369" t="s">
        <v>811</v>
      </c>
      <c r="B56" s="370" t="s">
        <v>209</v>
      </c>
      <c r="C56" s="369" t="s">
        <v>991</v>
      </c>
      <c r="D56" s="371" t="s">
        <v>919</v>
      </c>
      <c r="E56" s="370"/>
      <c r="F56" s="370"/>
      <c r="G56" s="378" t="s">
        <v>907</v>
      </c>
      <c r="H56" s="379" t="s">
        <v>809</v>
      </c>
      <c r="I56" s="369"/>
      <c r="J56" s="369" t="s">
        <v>810</v>
      </c>
      <c r="K56" s="370">
        <v>2</v>
      </c>
      <c r="L56" s="370">
        <v>4</v>
      </c>
      <c r="M56" s="370">
        <f t="shared" si="3"/>
        <v>8</v>
      </c>
      <c r="N56" s="370" t="str">
        <f>INDEX('Criterios de evaluacion IPER'!$H$18:$K$21,MATCH(K56,'Criterios de evaluacion IPER'!$O$7:$O$10,0),MATCH(L56,'Criterios de evaluacion IPER'!$P$7:$P$10,0))</f>
        <v>MODERADO</v>
      </c>
      <c r="O56" s="370"/>
      <c r="P56" s="373"/>
      <c r="Q56" s="373"/>
      <c r="R56" s="370">
        <v>1</v>
      </c>
      <c r="S56" s="370">
        <v>8</v>
      </c>
      <c r="T56" s="370">
        <f t="shared" si="4"/>
        <v>8</v>
      </c>
      <c r="U56" s="370" t="str">
        <f>INDEX('Criterios de evaluacion IPER'!$H$18:$K$21,MATCH(R56,'Criterios de evaluacion IPER'!$O$7:$O$10,0),MATCH(S56,'Criterios de evaluacion IPER'!$P$7:$P$10,0))</f>
        <v>MODERADO</v>
      </c>
      <c r="V56" s="477" t="s">
        <v>891</v>
      </c>
      <c r="W56" s="477"/>
      <c r="X56" s="477"/>
      <c r="Y56" s="477"/>
      <c r="Z56" s="463"/>
      <c r="AA56" s="463"/>
      <c r="AB56" s="463"/>
      <c r="AC56" s="46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row>
    <row r="57" spans="1:70" s="2" customFormat="1" ht="144.75">
      <c r="A57" s="369" t="s">
        <v>811</v>
      </c>
      <c r="B57" s="370" t="s">
        <v>209</v>
      </c>
      <c r="C57" s="369" t="s">
        <v>991</v>
      </c>
      <c r="D57" s="371" t="s">
        <v>919</v>
      </c>
      <c r="E57" s="370"/>
      <c r="F57" s="370"/>
      <c r="G57" s="378" t="s">
        <v>812</v>
      </c>
      <c r="H57" s="379" t="s">
        <v>813</v>
      </c>
      <c r="I57" s="369"/>
      <c r="J57" s="369" t="s">
        <v>779</v>
      </c>
      <c r="K57" s="370">
        <v>2</v>
      </c>
      <c r="L57" s="370">
        <v>4</v>
      </c>
      <c r="M57" s="370">
        <f t="shared" si="3"/>
        <v>8</v>
      </c>
      <c r="N57" s="370" t="str">
        <f>INDEX('Criterios de evaluacion IPER'!$H$18:$K$21,MATCH(K57,'Criterios de evaluacion IPER'!$O$7:$O$10,0),MATCH(L57,'Criterios de evaluacion IPER'!$P$7:$P$10,0))</f>
        <v>MODERADO</v>
      </c>
      <c r="O57" s="370"/>
      <c r="P57" s="373"/>
      <c r="Q57" s="373"/>
      <c r="R57" s="370">
        <v>1</v>
      </c>
      <c r="S57" s="370">
        <v>8</v>
      </c>
      <c r="T57" s="370">
        <f t="shared" si="4"/>
        <v>8</v>
      </c>
      <c r="U57" s="370" t="str">
        <f>INDEX('Criterios de evaluacion IPER'!$H$18:$K$21,MATCH(R57,'Criterios de evaluacion IPER'!$O$7:$O$10,0),MATCH(S57,'Criterios de evaluacion IPER'!$P$7:$P$10,0))</f>
        <v>MODERADO</v>
      </c>
      <c r="V57" s="477" t="s">
        <v>891</v>
      </c>
      <c r="W57" s="477"/>
      <c r="X57" s="477"/>
      <c r="Y57" s="477"/>
      <c r="Z57" s="463"/>
      <c r="AA57" s="463"/>
      <c r="AB57" s="463"/>
      <c r="AC57" s="46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row>
    <row r="58" spans="1:70" s="2" customFormat="1" ht="144.75">
      <c r="A58" s="369" t="s">
        <v>814</v>
      </c>
      <c r="B58" s="370" t="s">
        <v>209</v>
      </c>
      <c r="C58" s="369" t="s">
        <v>991</v>
      </c>
      <c r="D58" s="371" t="s">
        <v>919</v>
      </c>
      <c r="E58" s="370"/>
      <c r="F58" s="370"/>
      <c r="G58" s="378" t="s">
        <v>816</v>
      </c>
      <c r="H58" s="379" t="s">
        <v>817</v>
      </c>
      <c r="I58" s="369"/>
      <c r="J58" s="369" t="s">
        <v>818</v>
      </c>
      <c r="K58" s="370">
        <v>2</v>
      </c>
      <c r="L58" s="370">
        <v>4</v>
      </c>
      <c r="M58" s="370">
        <f t="shared" si="3"/>
        <v>8</v>
      </c>
      <c r="N58" s="370" t="str">
        <f>INDEX('Criterios de evaluacion IPER'!$H$18:$K$21,MATCH(K58,'Criterios de evaluacion IPER'!$O$7:$O$10,0),MATCH(L58,'Criterios de evaluacion IPER'!$P$7:$P$10,0))</f>
        <v>MODERADO</v>
      </c>
      <c r="O58" s="370"/>
      <c r="P58" s="373"/>
      <c r="Q58" s="373"/>
      <c r="R58" s="370">
        <v>1</v>
      </c>
      <c r="S58" s="370">
        <v>8</v>
      </c>
      <c r="T58" s="370">
        <f t="shared" si="4"/>
        <v>8</v>
      </c>
      <c r="U58" s="370" t="str">
        <f>INDEX('Criterios de evaluacion IPER'!$H$18:$K$21,MATCH(R58,'Criterios de evaluacion IPER'!$O$7:$O$10,0),MATCH(S58,'Criterios de evaluacion IPER'!$P$7:$P$10,0))</f>
        <v>MODERADO</v>
      </c>
      <c r="V58" s="477" t="s">
        <v>889</v>
      </c>
      <c r="W58" s="477"/>
      <c r="X58" s="477"/>
      <c r="Y58" s="477"/>
      <c r="Z58" s="463"/>
      <c r="AA58" s="463"/>
      <c r="AB58" s="463"/>
      <c r="AC58" s="46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row>
    <row r="59" spans="1:70" s="2" customFormat="1" ht="144.75">
      <c r="A59" s="369" t="s">
        <v>814</v>
      </c>
      <c r="B59" s="370" t="s">
        <v>209</v>
      </c>
      <c r="C59" s="369" t="s">
        <v>991</v>
      </c>
      <c r="D59" s="371" t="s">
        <v>919</v>
      </c>
      <c r="E59" s="370"/>
      <c r="F59" s="370"/>
      <c r="G59" s="378" t="s">
        <v>815</v>
      </c>
      <c r="H59" s="379" t="s">
        <v>817</v>
      </c>
      <c r="I59" s="369"/>
      <c r="J59" s="369" t="s">
        <v>921</v>
      </c>
      <c r="K59" s="370">
        <v>2</v>
      </c>
      <c r="L59" s="370">
        <v>4</v>
      </c>
      <c r="M59" s="370">
        <f t="shared" si="3"/>
        <v>8</v>
      </c>
      <c r="N59" s="370" t="str">
        <f>INDEX('Criterios de evaluacion IPER'!$H$18:$K$21,MATCH(K59,'Criterios de evaluacion IPER'!$O$7:$O$10,0),MATCH(L59,'Criterios de evaluacion IPER'!$P$7:$P$10,0))</f>
        <v>MODERADO</v>
      </c>
      <c r="O59" s="370"/>
      <c r="P59" s="373"/>
      <c r="Q59" s="373"/>
      <c r="R59" s="370">
        <v>1</v>
      </c>
      <c r="S59" s="370">
        <v>8</v>
      </c>
      <c r="T59" s="370">
        <f t="shared" si="4"/>
        <v>8</v>
      </c>
      <c r="U59" s="370" t="str">
        <f>INDEX('Criterios de evaluacion IPER'!$H$18:$K$21,MATCH(R59,'Criterios de evaluacion IPER'!$O$7:$O$10,0),MATCH(S59,'Criterios de evaluacion IPER'!$P$7:$P$10,0))</f>
        <v>MODERADO</v>
      </c>
      <c r="V59" s="477" t="s">
        <v>889</v>
      </c>
      <c r="W59" s="477"/>
      <c r="X59" s="477"/>
      <c r="Y59" s="477"/>
      <c r="Z59" s="463"/>
      <c r="AA59" s="463"/>
      <c r="AB59" s="463"/>
      <c r="AC59" s="46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row>
    <row r="60" spans="1:70" s="2" customFormat="1" ht="144.75">
      <c r="A60" s="369" t="s">
        <v>798</v>
      </c>
      <c r="B60" s="370" t="s">
        <v>209</v>
      </c>
      <c r="C60" s="369" t="s">
        <v>991</v>
      </c>
      <c r="D60" s="371" t="s">
        <v>919</v>
      </c>
      <c r="E60" s="370"/>
      <c r="F60" s="370"/>
      <c r="G60" s="378" t="s">
        <v>793</v>
      </c>
      <c r="H60" s="379" t="s">
        <v>785</v>
      </c>
      <c r="I60" s="369"/>
      <c r="J60" s="369" t="s">
        <v>794</v>
      </c>
      <c r="K60" s="370">
        <v>2</v>
      </c>
      <c r="L60" s="370">
        <v>4</v>
      </c>
      <c r="M60" s="370">
        <f t="shared" si="3"/>
        <v>8</v>
      </c>
      <c r="N60" s="370" t="str">
        <f>INDEX('Criterios de evaluacion IPER'!$H$18:$K$21,MATCH(K60,'Criterios de evaluacion IPER'!$O$7:$O$10,0),MATCH(L60,'Criterios de evaluacion IPER'!$P$7:$P$10,0))</f>
        <v>MODERADO</v>
      </c>
      <c r="O60" s="370"/>
      <c r="P60" s="373"/>
      <c r="Q60" s="373"/>
      <c r="R60" s="370">
        <v>1</v>
      </c>
      <c r="S60" s="370">
        <v>8</v>
      </c>
      <c r="T60" s="370">
        <f t="shared" si="4"/>
        <v>8</v>
      </c>
      <c r="U60" s="370" t="str">
        <f>INDEX('Criterios de evaluacion IPER'!$H$18:$K$21,MATCH(R60,'Criterios de evaluacion IPER'!$O$7:$O$10,0),MATCH(S60,'Criterios de evaluacion IPER'!$P$7:$P$10,0))</f>
        <v>MODERADO</v>
      </c>
      <c r="V60" s="477" t="s">
        <v>889</v>
      </c>
      <c r="W60" s="477"/>
      <c r="X60" s="477"/>
      <c r="Y60" s="477"/>
      <c r="Z60" s="463"/>
      <c r="AA60" s="463"/>
      <c r="AB60" s="463"/>
      <c r="AC60" s="46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row>
    <row r="61" spans="1:70" s="2" customFormat="1" ht="144.75">
      <c r="A61" s="369" t="s">
        <v>798</v>
      </c>
      <c r="B61" s="370" t="s">
        <v>209</v>
      </c>
      <c r="C61" s="369" t="s">
        <v>991</v>
      </c>
      <c r="D61" s="371" t="s">
        <v>919</v>
      </c>
      <c r="E61" s="370"/>
      <c r="F61" s="370"/>
      <c r="G61" s="378" t="s">
        <v>797</v>
      </c>
      <c r="H61" s="379" t="s">
        <v>777</v>
      </c>
      <c r="I61" s="369"/>
      <c r="J61" s="369" t="s">
        <v>795</v>
      </c>
      <c r="K61" s="370">
        <v>2</v>
      </c>
      <c r="L61" s="370">
        <v>4</v>
      </c>
      <c r="M61" s="370">
        <f t="shared" si="3"/>
        <v>8</v>
      </c>
      <c r="N61" s="370" t="str">
        <f>INDEX('Criterios de evaluacion IPER'!$H$18:$K$21,MATCH(K61,'Criterios de evaluacion IPER'!$O$7:$O$10,0),MATCH(L61,'Criterios de evaluacion IPER'!$P$7:$P$10,0))</f>
        <v>MODERADO</v>
      </c>
      <c r="O61" s="370"/>
      <c r="P61" s="373"/>
      <c r="Q61" s="373"/>
      <c r="R61" s="370">
        <v>1</v>
      </c>
      <c r="S61" s="370">
        <v>8</v>
      </c>
      <c r="T61" s="370">
        <f t="shared" si="4"/>
        <v>8</v>
      </c>
      <c r="U61" s="370" t="str">
        <f>INDEX('Criterios de evaluacion IPER'!$H$18:$K$21,MATCH(R61,'Criterios de evaluacion IPER'!$O$7:$O$10,0),MATCH(S61,'Criterios de evaluacion IPER'!$P$7:$P$10,0))</f>
        <v>MODERADO</v>
      </c>
      <c r="V61" s="477" t="s">
        <v>889</v>
      </c>
      <c r="W61" s="477"/>
      <c r="X61" s="477"/>
      <c r="Y61" s="477"/>
      <c r="Z61" s="463"/>
      <c r="AA61" s="463"/>
      <c r="AB61" s="463"/>
      <c r="AC61" s="46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row>
    <row r="62" spans="1:70" s="2" customFormat="1" ht="144.75">
      <c r="A62" s="369" t="s">
        <v>798</v>
      </c>
      <c r="B62" s="370" t="s">
        <v>209</v>
      </c>
      <c r="C62" s="369" t="s">
        <v>991</v>
      </c>
      <c r="D62" s="371" t="s">
        <v>919</v>
      </c>
      <c r="E62" s="370"/>
      <c r="F62" s="370"/>
      <c r="G62" s="378" t="s">
        <v>796</v>
      </c>
      <c r="H62" s="379" t="s">
        <v>777</v>
      </c>
      <c r="I62" s="369"/>
      <c r="J62" s="369" t="s">
        <v>795</v>
      </c>
      <c r="K62" s="370">
        <v>2</v>
      </c>
      <c r="L62" s="370">
        <v>4</v>
      </c>
      <c r="M62" s="370">
        <f t="shared" ref="M62:M68" si="5">L62*K62</f>
        <v>8</v>
      </c>
      <c r="N62" s="370" t="str">
        <f>INDEX('Criterios de evaluacion IPER'!$H$18:$K$21,MATCH(K62,'Criterios de evaluacion IPER'!$O$7:$O$10,0),MATCH(L62,'Criterios de evaluacion IPER'!$P$7:$P$10,0))</f>
        <v>MODERADO</v>
      </c>
      <c r="O62" s="370"/>
      <c r="P62" s="373"/>
      <c r="Q62" s="373"/>
      <c r="R62" s="370">
        <v>1</v>
      </c>
      <c r="S62" s="370">
        <v>8</v>
      </c>
      <c r="T62" s="370">
        <f t="shared" si="4"/>
        <v>8</v>
      </c>
      <c r="U62" s="370" t="str">
        <f>INDEX('Criterios de evaluacion IPER'!$H$18:$K$21,MATCH(R62,'Criterios de evaluacion IPER'!$O$7:$O$10,0),MATCH(S62,'Criterios de evaluacion IPER'!$P$7:$P$10,0))</f>
        <v>MODERADO</v>
      </c>
      <c r="V62" s="477" t="s">
        <v>889</v>
      </c>
      <c r="W62" s="477"/>
      <c r="X62" s="477"/>
      <c r="Y62" s="477"/>
      <c r="Z62" s="463"/>
      <c r="AA62" s="463"/>
      <c r="AB62" s="463"/>
      <c r="AC62" s="46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row>
    <row r="63" spans="1:70" s="2" customFormat="1" ht="144.75">
      <c r="A63" s="369" t="s">
        <v>798</v>
      </c>
      <c r="B63" s="370" t="s">
        <v>209</v>
      </c>
      <c r="C63" s="369" t="s">
        <v>991</v>
      </c>
      <c r="D63" s="371" t="s">
        <v>919</v>
      </c>
      <c r="E63" s="370"/>
      <c r="F63" s="370"/>
      <c r="G63" s="378" t="s">
        <v>796</v>
      </c>
      <c r="H63" s="379" t="s">
        <v>785</v>
      </c>
      <c r="I63" s="369"/>
      <c r="J63" s="369" t="s">
        <v>794</v>
      </c>
      <c r="K63" s="370">
        <v>2</v>
      </c>
      <c r="L63" s="370">
        <v>4</v>
      </c>
      <c r="M63" s="370">
        <f t="shared" si="5"/>
        <v>8</v>
      </c>
      <c r="N63" s="370" t="str">
        <f>INDEX('Criterios de evaluacion IPER'!$H$18:$K$21,MATCH(K63,'Criterios de evaluacion IPER'!$O$7:$O$10,0),MATCH(L63,'Criterios de evaluacion IPER'!$P$7:$P$10,0))</f>
        <v>MODERADO</v>
      </c>
      <c r="O63" s="370"/>
      <c r="P63" s="373"/>
      <c r="Q63" s="373"/>
      <c r="R63" s="370">
        <v>1</v>
      </c>
      <c r="S63" s="370">
        <v>8</v>
      </c>
      <c r="T63" s="370">
        <f t="shared" si="4"/>
        <v>8</v>
      </c>
      <c r="U63" s="370" t="str">
        <f>INDEX('Criterios de evaluacion IPER'!$H$18:$K$21,MATCH(R63,'Criterios de evaluacion IPER'!$O$7:$O$10,0),MATCH(S63,'Criterios de evaluacion IPER'!$P$7:$P$10,0))</f>
        <v>MODERADO</v>
      </c>
      <c r="V63" s="477" t="s">
        <v>889</v>
      </c>
      <c r="W63" s="477"/>
      <c r="X63" s="477"/>
      <c r="Y63" s="477"/>
      <c r="Z63" s="463"/>
      <c r="AA63" s="463"/>
      <c r="AB63" s="463"/>
      <c r="AC63" s="46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row>
    <row r="64" spans="1:70" s="2" customFormat="1" ht="144.75">
      <c r="A64" s="369" t="s">
        <v>798</v>
      </c>
      <c r="B64" s="370" t="s">
        <v>209</v>
      </c>
      <c r="C64" s="369" t="s">
        <v>991</v>
      </c>
      <c r="D64" s="371" t="s">
        <v>919</v>
      </c>
      <c r="E64" s="370"/>
      <c r="F64" s="370"/>
      <c r="G64" s="378" t="s">
        <v>833</v>
      </c>
      <c r="H64" s="379" t="s">
        <v>924</v>
      </c>
      <c r="I64" s="369"/>
      <c r="J64" s="369" t="s">
        <v>795</v>
      </c>
      <c r="K64" s="370">
        <v>2</v>
      </c>
      <c r="L64" s="370">
        <v>4</v>
      </c>
      <c r="M64" s="370">
        <f t="shared" si="5"/>
        <v>8</v>
      </c>
      <c r="N64" s="370" t="str">
        <f>INDEX('Criterios de evaluacion IPER'!$H$18:$K$21,MATCH(K64,'Criterios de evaluacion IPER'!$O$7:$O$10,0),MATCH(L64,'Criterios de evaluacion IPER'!$P$7:$P$10,0))</f>
        <v>MODERADO</v>
      </c>
      <c r="O64" s="370"/>
      <c r="P64" s="373"/>
      <c r="Q64" s="373"/>
      <c r="R64" s="370">
        <v>1</v>
      </c>
      <c r="S64" s="370">
        <v>8</v>
      </c>
      <c r="T64" s="370">
        <f t="shared" si="4"/>
        <v>8</v>
      </c>
      <c r="U64" s="370" t="str">
        <f>INDEX('Criterios de evaluacion IPER'!$H$18:$K$21,MATCH(R64,'Criterios de evaluacion IPER'!$O$7:$O$10,0),MATCH(S64,'Criterios de evaluacion IPER'!$P$7:$P$10,0))</f>
        <v>MODERADO</v>
      </c>
      <c r="V64" s="477" t="s">
        <v>889</v>
      </c>
      <c r="W64" s="477"/>
      <c r="X64" s="477"/>
      <c r="Y64" s="477"/>
      <c r="Z64" s="463"/>
      <c r="AA64" s="463"/>
      <c r="AB64" s="463"/>
      <c r="AC64" s="46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row>
    <row r="65" spans="1:70" s="2" customFormat="1" ht="144.75">
      <c r="A65" s="369" t="s">
        <v>737</v>
      </c>
      <c r="B65" s="370" t="s">
        <v>209</v>
      </c>
      <c r="C65" s="369" t="s">
        <v>991</v>
      </c>
      <c r="D65" s="371" t="s">
        <v>919</v>
      </c>
      <c r="E65" s="370"/>
      <c r="F65" s="370"/>
      <c r="G65" s="378" t="s">
        <v>296</v>
      </c>
      <c r="H65" s="379" t="s">
        <v>742</v>
      </c>
      <c r="I65" s="369"/>
      <c r="J65" s="369" t="s">
        <v>783</v>
      </c>
      <c r="K65" s="370">
        <v>2</v>
      </c>
      <c r="L65" s="370">
        <v>4</v>
      </c>
      <c r="M65" s="370">
        <f t="shared" si="5"/>
        <v>8</v>
      </c>
      <c r="N65" s="370" t="str">
        <f>INDEX('Criterios de evaluacion IPER'!$H$18:$K$21,MATCH(K65,'Criterios de evaluacion IPER'!$O$7:$O$10,0),MATCH(L65,'Criterios de evaluacion IPER'!$P$7:$P$10,0))</f>
        <v>MODERADO</v>
      </c>
      <c r="O65" s="370"/>
      <c r="P65" s="373"/>
      <c r="Q65" s="373"/>
      <c r="R65" s="370">
        <v>1</v>
      </c>
      <c r="S65" s="370">
        <v>8</v>
      </c>
      <c r="T65" s="370">
        <f t="shared" si="4"/>
        <v>8</v>
      </c>
      <c r="U65" s="370" t="str">
        <f>INDEX('Criterios de evaluacion IPER'!$H$18:$K$21,MATCH(R65,'Criterios de evaluacion IPER'!$O$7:$O$10,0),MATCH(S65,'Criterios de evaluacion IPER'!$P$7:$P$10,0))</f>
        <v>MODERADO</v>
      </c>
      <c r="V65" s="477" t="s">
        <v>889</v>
      </c>
      <c r="W65" s="477"/>
      <c r="X65" s="477"/>
      <c r="Y65" s="477"/>
      <c r="Z65" s="463"/>
      <c r="AA65" s="463"/>
      <c r="AB65" s="463"/>
      <c r="AC65" s="46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row>
    <row r="66" spans="1:70" s="2" customFormat="1" ht="144.75">
      <c r="A66" s="369" t="s">
        <v>737</v>
      </c>
      <c r="B66" s="370" t="s">
        <v>209</v>
      </c>
      <c r="C66" s="369" t="s">
        <v>991</v>
      </c>
      <c r="D66" s="371" t="s">
        <v>919</v>
      </c>
      <c r="E66" s="370"/>
      <c r="F66" s="370"/>
      <c r="G66" s="378" t="s">
        <v>296</v>
      </c>
      <c r="H66" s="379" t="s">
        <v>742</v>
      </c>
      <c r="I66" s="369"/>
      <c r="J66" s="369" t="s">
        <v>784</v>
      </c>
      <c r="K66" s="370">
        <v>2</v>
      </c>
      <c r="L66" s="370">
        <v>4</v>
      </c>
      <c r="M66" s="370">
        <f t="shared" si="5"/>
        <v>8</v>
      </c>
      <c r="N66" s="370" t="str">
        <f>INDEX('Criterios de evaluacion IPER'!$H$18:$K$21,MATCH(K66,'Criterios de evaluacion IPER'!$O$7:$O$10,0),MATCH(L66,'Criterios de evaluacion IPER'!$P$7:$P$10,0))</f>
        <v>MODERADO</v>
      </c>
      <c r="O66" s="370"/>
      <c r="P66" s="373"/>
      <c r="Q66" s="373"/>
      <c r="R66" s="370">
        <v>1</v>
      </c>
      <c r="S66" s="370">
        <v>8</v>
      </c>
      <c r="T66" s="370">
        <f t="shared" si="4"/>
        <v>8</v>
      </c>
      <c r="U66" s="370" t="str">
        <f>INDEX('Criterios de evaluacion IPER'!$H$18:$K$21,MATCH(R66,'Criterios de evaluacion IPER'!$O$7:$O$10,0),MATCH(S66,'Criterios de evaluacion IPER'!$P$7:$P$10,0))</f>
        <v>MODERADO</v>
      </c>
      <c r="V66" s="477" t="s">
        <v>889</v>
      </c>
      <c r="W66" s="477"/>
      <c r="X66" s="477"/>
      <c r="Y66" s="477"/>
      <c r="Z66" s="463"/>
      <c r="AA66" s="463"/>
      <c r="AB66" s="463"/>
      <c r="AC66" s="46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row>
    <row r="67" spans="1:70" s="2" customFormat="1" ht="144.75">
      <c r="A67" s="369" t="s">
        <v>737</v>
      </c>
      <c r="B67" s="370" t="s">
        <v>209</v>
      </c>
      <c r="C67" s="369" t="s">
        <v>991</v>
      </c>
      <c r="D67" s="371" t="s">
        <v>919</v>
      </c>
      <c r="E67" s="370"/>
      <c r="F67" s="370"/>
      <c r="G67" s="378" t="s">
        <v>799</v>
      </c>
      <c r="H67" s="379" t="s">
        <v>785</v>
      </c>
      <c r="I67" s="369"/>
      <c r="J67" s="369" t="s">
        <v>757</v>
      </c>
      <c r="K67" s="370">
        <v>2</v>
      </c>
      <c r="L67" s="370">
        <v>4</v>
      </c>
      <c r="M67" s="370">
        <f t="shared" si="5"/>
        <v>8</v>
      </c>
      <c r="N67" s="370" t="str">
        <f>INDEX('Criterios de evaluacion IPER'!$H$18:$K$21,MATCH(K67,'Criterios de evaluacion IPER'!$O$7:$O$10,0),MATCH(L67,'Criterios de evaluacion IPER'!$P$7:$P$10,0))</f>
        <v>MODERADO</v>
      </c>
      <c r="O67" s="370"/>
      <c r="P67" s="373"/>
      <c r="Q67" s="373"/>
      <c r="R67" s="370">
        <v>1</v>
      </c>
      <c r="S67" s="370">
        <v>8</v>
      </c>
      <c r="T67" s="370">
        <f t="shared" si="4"/>
        <v>8</v>
      </c>
      <c r="U67" s="370" t="str">
        <f>INDEX('Criterios de evaluacion IPER'!$H$18:$K$21,MATCH(R67,'Criterios de evaluacion IPER'!$O$7:$O$10,0),MATCH(S67,'Criterios de evaluacion IPER'!$P$7:$P$10,0))</f>
        <v>MODERADO</v>
      </c>
      <c r="V67" s="477"/>
      <c r="W67" s="477"/>
      <c r="X67" s="477"/>
      <c r="Y67" s="477"/>
      <c r="Z67" s="463"/>
      <c r="AA67" s="463"/>
      <c r="AB67" s="463"/>
      <c r="AC67" s="46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row>
    <row r="68" spans="1:70" s="2" customFormat="1" ht="144.75">
      <c r="A68" s="369" t="s">
        <v>800</v>
      </c>
      <c r="B68" s="370" t="s">
        <v>209</v>
      </c>
      <c r="C68" s="369" t="s">
        <v>991</v>
      </c>
      <c r="D68" s="371" t="s">
        <v>919</v>
      </c>
      <c r="E68" s="370"/>
      <c r="F68" s="370"/>
      <c r="G68" s="378" t="s">
        <v>744</v>
      </c>
      <c r="H68" s="379" t="s">
        <v>819</v>
      </c>
      <c r="I68" s="369"/>
      <c r="J68" s="369" t="s">
        <v>801</v>
      </c>
      <c r="K68" s="370">
        <v>2</v>
      </c>
      <c r="L68" s="370">
        <v>4</v>
      </c>
      <c r="M68" s="370">
        <f t="shared" si="5"/>
        <v>8</v>
      </c>
      <c r="N68" s="370" t="str">
        <f>INDEX('Criterios de evaluacion IPER'!$H$18:$K$21,MATCH(K68,'Criterios de evaluacion IPER'!$O$7:$O$10,0),MATCH(L68,'Criterios de evaluacion IPER'!$P$7:$P$10,0))</f>
        <v>MODERADO</v>
      </c>
      <c r="O68" s="370"/>
      <c r="P68" s="373"/>
      <c r="Q68" s="373"/>
      <c r="R68" s="370">
        <v>1</v>
      </c>
      <c r="S68" s="370">
        <v>8</v>
      </c>
      <c r="T68" s="370">
        <f t="shared" si="4"/>
        <v>8</v>
      </c>
      <c r="U68" s="370" t="str">
        <f>INDEX('Criterios de evaluacion IPER'!$H$18:$K$21,MATCH(R68,'Criterios de evaluacion IPER'!$O$7:$O$10,0),MATCH(S68,'Criterios de evaluacion IPER'!$P$7:$P$10,0))</f>
        <v>MODERADO</v>
      </c>
      <c r="V68" s="477" t="s">
        <v>890</v>
      </c>
      <c r="W68" s="477"/>
      <c r="X68" s="477"/>
      <c r="Y68" s="477"/>
      <c r="Z68" s="463"/>
      <c r="AA68" s="463"/>
      <c r="AB68" s="463"/>
      <c r="AC68" s="46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row>
    <row r="69" spans="1:70" s="2" customFormat="1" ht="144.75">
      <c r="A69" s="369" t="s">
        <v>800</v>
      </c>
      <c r="B69" s="370" t="s">
        <v>209</v>
      </c>
      <c r="C69" s="369" t="s">
        <v>991</v>
      </c>
      <c r="D69" s="371" t="s">
        <v>919</v>
      </c>
      <c r="E69" s="370"/>
      <c r="F69" s="370"/>
      <c r="G69" s="378" t="s">
        <v>744</v>
      </c>
      <c r="H69" s="379" t="s">
        <v>805</v>
      </c>
      <c r="I69" s="369"/>
      <c r="J69" s="369" t="s">
        <v>772</v>
      </c>
      <c r="K69" s="370">
        <v>2</v>
      </c>
      <c r="L69" s="370">
        <v>4</v>
      </c>
      <c r="M69" s="370">
        <f t="shared" ref="M69:M80" si="6">L69*K69</f>
        <v>8</v>
      </c>
      <c r="N69" s="370" t="str">
        <f>INDEX('Criterios de evaluacion IPER'!$H$18:$K$21,MATCH(K69,'Criterios de evaluacion IPER'!$O$7:$O$10,0),MATCH(L69,'Criterios de evaluacion IPER'!$P$7:$P$10,0))</f>
        <v>MODERADO</v>
      </c>
      <c r="O69" s="370"/>
      <c r="P69" s="373"/>
      <c r="Q69" s="373"/>
      <c r="R69" s="370">
        <v>1</v>
      </c>
      <c r="S69" s="370">
        <v>8</v>
      </c>
      <c r="T69" s="370">
        <f t="shared" ref="T69:T80" si="7">S69*R69</f>
        <v>8</v>
      </c>
      <c r="U69" s="370" t="str">
        <f>INDEX('Criterios de evaluacion IPER'!$H$18:$K$21,MATCH(R69,'Criterios de evaluacion IPER'!$O$7:$O$10,0),MATCH(S69,'Criterios de evaluacion IPER'!$P$7:$P$10,0))</f>
        <v>MODERADO</v>
      </c>
      <c r="V69" s="477" t="s">
        <v>890</v>
      </c>
      <c r="W69" s="477"/>
      <c r="X69" s="477"/>
      <c r="Y69" s="477"/>
      <c r="Z69" s="463"/>
      <c r="AA69" s="463"/>
      <c r="AB69" s="463"/>
      <c r="AC69" s="46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row>
    <row r="70" spans="1:70" s="2" customFormat="1" ht="144.75">
      <c r="A70" s="369" t="s">
        <v>800</v>
      </c>
      <c r="B70" s="370" t="s">
        <v>209</v>
      </c>
      <c r="C70" s="369" t="s">
        <v>991</v>
      </c>
      <c r="D70" s="371" t="s">
        <v>919</v>
      </c>
      <c r="E70" s="370"/>
      <c r="F70" s="370"/>
      <c r="G70" s="378" t="s">
        <v>807</v>
      </c>
      <c r="H70" s="379" t="s">
        <v>745</v>
      </c>
      <c r="I70" s="369"/>
      <c r="J70" s="369" t="s">
        <v>808</v>
      </c>
      <c r="K70" s="370">
        <v>2</v>
      </c>
      <c r="L70" s="370">
        <v>4</v>
      </c>
      <c r="M70" s="370">
        <f t="shared" si="6"/>
        <v>8</v>
      </c>
      <c r="N70" s="370" t="str">
        <f>INDEX('Criterios de evaluacion IPER'!$H$18:$K$21,MATCH(K70,'Criterios de evaluacion IPER'!$O$7:$O$10,0),MATCH(L70,'Criterios de evaluacion IPER'!$P$7:$P$10,0))</f>
        <v>MODERADO</v>
      </c>
      <c r="O70" s="370"/>
      <c r="P70" s="373"/>
      <c r="Q70" s="373"/>
      <c r="R70" s="370">
        <v>1</v>
      </c>
      <c r="S70" s="370">
        <v>8</v>
      </c>
      <c r="T70" s="370">
        <f t="shared" si="7"/>
        <v>8</v>
      </c>
      <c r="U70" s="370" t="str">
        <f>INDEX('Criterios de evaluacion IPER'!$H$18:$K$21,MATCH(R70,'Criterios de evaluacion IPER'!$O$7:$O$10,0),MATCH(S70,'Criterios de evaluacion IPER'!$P$7:$P$10,0))</f>
        <v>MODERADO</v>
      </c>
      <c r="V70" s="477" t="s">
        <v>890</v>
      </c>
      <c r="W70" s="477"/>
      <c r="X70" s="477"/>
      <c r="Y70" s="477"/>
      <c r="Z70" s="463"/>
      <c r="AA70" s="463"/>
      <c r="AB70" s="463"/>
      <c r="AC70" s="46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row>
    <row r="71" spans="1:70" s="2" customFormat="1" ht="144.75">
      <c r="A71" s="369" t="s">
        <v>800</v>
      </c>
      <c r="B71" s="370" t="s">
        <v>209</v>
      </c>
      <c r="C71" s="369" t="s">
        <v>991</v>
      </c>
      <c r="D71" s="371" t="s">
        <v>919</v>
      </c>
      <c r="E71" s="370"/>
      <c r="F71" s="370"/>
      <c r="G71" s="378" t="s">
        <v>806</v>
      </c>
      <c r="H71" s="379" t="s">
        <v>745</v>
      </c>
      <c r="I71" s="369"/>
      <c r="J71" s="369" t="s">
        <v>801</v>
      </c>
      <c r="K71" s="370">
        <v>2</v>
      </c>
      <c r="L71" s="370">
        <v>4</v>
      </c>
      <c r="M71" s="370">
        <f t="shared" si="6"/>
        <v>8</v>
      </c>
      <c r="N71" s="370" t="str">
        <f>INDEX('Criterios de evaluacion IPER'!$H$18:$K$21,MATCH(K71,'Criterios de evaluacion IPER'!$O$7:$O$10,0),MATCH(L71,'Criterios de evaluacion IPER'!$P$7:$P$10,0))</f>
        <v>MODERADO</v>
      </c>
      <c r="O71" s="370"/>
      <c r="P71" s="373"/>
      <c r="Q71" s="373"/>
      <c r="R71" s="370">
        <v>1</v>
      </c>
      <c r="S71" s="370">
        <v>8</v>
      </c>
      <c r="T71" s="370">
        <f t="shared" si="7"/>
        <v>8</v>
      </c>
      <c r="U71" s="370" t="str">
        <f>INDEX('Criterios de evaluacion IPER'!$H$18:$K$21,MATCH(R71,'Criterios de evaluacion IPER'!$O$7:$O$10,0),MATCH(S71,'Criterios de evaluacion IPER'!$P$7:$P$10,0))</f>
        <v>MODERADO</v>
      </c>
      <c r="V71" s="477" t="s">
        <v>890</v>
      </c>
      <c r="W71" s="477"/>
      <c r="X71" s="477"/>
      <c r="Y71" s="477"/>
      <c r="Z71" s="463"/>
      <c r="AA71" s="463"/>
      <c r="AB71" s="463"/>
      <c r="AC71" s="46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row>
    <row r="72" spans="1:70" s="2" customFormat="1" ht="144.75">
      <c r="A72" s="369" t="s">
        <v>800</v>
      </c>
      <c r="B72" s="370" t="s">
        <v>209</v>
      </c>
      <c r="C72" s="369" t="s">
        <v>991</v>
      </c>
      <c r="D72" s="371" t="s">
        <v>919</v>
      </c>
      <c r="E72" s="370"/>
      <c r="F72" s="370"/>
      <c r="G72" s="378" t="s">
        <v>802</v>
      </c>
      <c r="H72" s="379" t="s">
        <v>745</v>
      </c>
      <c r="I72" s="369"/>
      <c r="J72" s="369" t="s">
        <v>803</v>
      </c>
      <c r="K72" s="370">
        <v>2</v>
      </c>
      <c r="L72" s="370">
        <v>4</v>
      </c>
      <c r="M72" s="370">
        <f t="shared" si="6"/>
        <v>8</v>
      </c>
      <c r="N72" s="370" t="str">
        <f>INDEX('Criterios de evaluacion IPER'!$H$18:$K$21,MATCH(K72,'Criterios de evaluacion IPER'!$O$7:$O$10,0),MATCH(L72,'Criterios de evaluacion IPER'!$P$7:$P$10,0))</f>
        <v>MODERADO</v>
      </c>
      <c r="O72" s="370"/>
      <c r="P72" s="373"/>
      <c r="Q72" s="373"/>
      <c r="R72" s="370">
        <v>1</v>
      </c>
      <c r="S72" s="370">
        <v>8</v>
      </c>
      <c r="T72" s="370">
        <f t="shared" si="7"/>
        <v>8</v>
      </c>
      <c r="U72" s="370" t="str">
        <f>INDEX('Criterios de evaluacion IPER'!$H$18:$K$21,MATCH(R72,'Criterios de evaluacion IPER'!$O$7:$O$10,0),MATCH(S72,'Criterios de evaluacion IPER'!$P$7:$P$10,0))</f>
        <v>MODERADO</v>
      </c>
      <c r="V72" s="477" t="s">
        <v>890</v>
      </c>
      <c r="W72" s="477"/>
      <c r="X72" s="477"/>
      <c r="Y72" s="477"/>
      <c r="Z72" s="463"/>
      <c r="AA72" s="463"/>
      <c r="AB72" s="463"/>
      <c r="AC72" s="46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row>
    <row r="73" spans="1:70" s="2" customFormat="1" ht="144.75">
      <c r="A73" s="369" t="s">
        <v>800</v>
      </c>
      <c r="B73" s="370" t="s">
        <v>209</v>
      </c>
      <c r="C73" s="369" t="s">
        <v>991</v>
      </c>
      <c r="D73" s="371" t="s">
        <v>919</v>
      </c>
      <c r="E73" s="370"/>
      <c r="F73" s="370"/>
      <c r="G73" s="378" t="s">
        <v>804</v>
      </c>
      <c r="H73" s="379" t="s">
        <v>745</v>
      </c>
      <c r="I73" s="369"/>
      <c r="J73" s="369" t="s">
        <v>808</v>
      </c>
      <c r="K73" s="370">
        <v>2</v>
      </c>
      <c r="L73" s="370">
        <v>4</v>
      </c>
      <c r="M73" s="370">
        <f t="shared" si="6"/>
        <v>8</v>
      </c>
      <c r="N73" s="370" t="str">
        <f>INDEX('Criterios de evaluacion IPER'!$H$18:$K$21,MATCH(K73,'Criterios de evaluacion IPER'!$O$7:$O$10,0),MATCH(L73,'Criterios de evaluacion IPER'!$P$7:$P$10,0))</f>
        <v>MODERADO</v>
      </c>
      <c r="O73" s="370"/>
      <c r="P73" s="373"/>
      <c r="Q73" s="373"/>
      <c r="R73" s="370">
        <v>1</v>
      </c>
      <c r="S73" s="370">
        <v>8</v>
      </c>
      <c r="T73" s="370">
        <f t="shared" si="7"/>
        <v>8</v>
      </c>
      <c r="U73" s="370" t="str">
        <f>INDEX('Criterios de evaluacion IPER'!$H$18:$K$21,MATCH(R73,'Criterios de evaluacion IPER'!$O$7:$O$10,0),MATCH(S73,'Criterios de evaluacion IPER'!$P$7:$P$10,0))</f>
        <v>MODERADO</v>
      </c>
      <c r="V73" s="477" t="s">
        <v>890</v>
      </c>
      <c r="W73" s="477"/>
      <c r="X73" s="477"/>
      <c r="Y73" s="477"/>
      <c r="Z73" s="463"/>
      <c r="AA73" s="463"/>
      <c r="AB73" s="463"/>
      <c r="AC73" s="46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row>
    <row r="74" spans="1:70" s="2" customFormat="1" ht="144.75">
      <c r="A74" s="369" t="s">
        <v>800</v>
      </c>
      <c r="B74" s="370" t="s">
        <v>209</v>
      </c>
      <c r="C74" s="369" t="s">
        <v>991</v>
      </c>
      <c r="D74" s="371" t="s">
        <v>919</v>
      </c>
      <c r="E74" s="370"/>
      <c r="F74" s="370"/>
      <c r="G74" s="375" t="s">
        <v>740</v>
      </c>
      <c r="H74" s="379" t="s">
        <v>745</v>
      </c>
      <c r="I74" s="369"/>
      <c r="J74" s="369" t="s">
        <v>808</v>
      </c>
      <c r="K74" s="370">
        <v>2</v>
      </c>
      <c r="L74" s="370">
        <v>4</v>
      </c>
      <c r="M74" s="370">
        <f t="shared" si="6"/>
        <v>8</v>
      </c>
      <c r="N74" s="370" t="str">
        <f>INDEX('Criterios de evaluacion IPER'!$H$18:$K$21,MATCH(K74,'Criterios de evaluacion IPER'!$O$7:$O$10,0),MATCH(L74,'Criterios de evaluacion IPER'!$P$7:$P$10,0))</f>
        <v>MODERADO</v>
      </c>
      <c r="O74" s="370"/>
      <c r="P74" s="373"/>
      <c r="Q74" s="373"/>
      <c r="R74" s="370">
        <v>1</v>
      </c>
      <c r="S74" s="370">
        <v>8</v>
      </c>
      <c r="T74" s="370">
        <f t="shared" si="7"/>
        <v>8</v>
      </c>
      <c r="U74" s="370" t="str">
        <f>INDEX('Criterios de evaluacion IPER'!$H$18:$K$21,MATCH(R74,'Criterios de evaluacion IPER'!$O$7:$O$10,0),MATCH(S74,'Criterios de evaluacion IPER'!$P$7:$P$10,0))</f>
        <v>MODERADO</v>
      </c>
      <c r="V74" s="477" t="s">
        <v>890</v>
      </c>
      <c r="W74" s="477"/>
      <c r="X74" s="477"/>
      <c r="Y74" s="477"/>
      <c r="Z74" s="463"/>
      <c r="AA74" s="463"/>
      <c r="AB74" s="463"/>
      <c r="AC74" s="46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row>
    <row r="75" spans="1:70" s="2" customFormat="1" ht="144.75">
      <c r="A75" s="369" t="s">
        <v>800</v>
      </c>
      <c r="B75" s="370" t="s">
        <v>209</v>
      </c>
      <c r="C75" s="369" t="s">
        <v>991</v>
      </c>
      <c r="D75" s="371" t="s">
        <v>919</v>
      </c>
      <c r="E75" s="370"/>
      <c r="F75" s="370"/>
      <c r="G75" s="378" t="s">
        <v>744</v>
      </c>
      <c r="H75" s="379" t="s">
        <v>746</v>
      </c>
      <c r="I75" s="369"/>
      <c r="J75" s="369" t="s">
        <v>736</v>
      </c>
      <c r="K75" s="370">
        <v>2</v>
      </c>
      <c r="L75" s="370">
        <v>4</v>
      </c>
      <c r="M75" s="370">
        <f t="shared" si="6"/>
        <v>8</v>
      </c>
      <c r="N75" s="370" t="str">
        <f>INDEX('Criterios de evaluacion IPER'!$H$18:$K$21,MATCH(K75,'Criterios de evaluacion IPER'!$O$7:$O$10,0),MATCH(L75,'Criterios de evaluacion IPER'!$P$7:$P$10,0))</f>
        <v>MODERADO</v>
      </c>
      <c r="O75" s="370"/>
      <c r="P75" s="373"/>
      <c r="Q75" s="373"/>
      <c r="R75" s="370">
        <v>1</v>
      </c>
      <c r="S75" s="370">
        <v>8</v>
      </c>
      <c r="T75" s="370">
        <f t="shared" si="7"/>
        <v>8</v>
      </c>
      <c r="U75" s="370" t="str">
        <f>INDEX('Criterios de evaluacion IPER'!$H$18:$K$21,MATCH(R75,'Criterios de evaluacion IPER'!$O$7:$O$10,0),MATCH(S75,'Criterios de evaluacion IPER'!$P$7:$P$10,0))</f>
        <v>MODERADO</v>
      </c>
      <c r="V75" s="477" t="s">
        <v>890</v>
      </c>
      <c r="W75" s="477"/>
      <c r="X75" s="477"/>
      <c r="Y75" s="477"/>
      <c r="Z75" s="463"/>
      <c r="AA75" s="463"/>
      <c r="AB75" s="463"/>
      <c r="AC75" s="46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row>
    <row r="76" spans="1:70" s="2" customFormat="1" ht="144.75">
      <c r="A76" s="369" t="s">
        <v>800</v>
      </c>
      <c r="B76" s="370" t="s">
        <v>209</v>
      </c>
      <c r="C76" s="369" t="s">
        <v>991</v>
      </c>
      <c r="D76" s="371" t="s">
        <v>919</v>
      </c>
      <c r="E76" s="370"/>
      <c r="F76" s="370"/>
      <c r="G76" s="378" t="s">
        <v>744</v>
      </c>
      <c r="H76" s="379" t="s">
        <v>53</v>
      </c>
      <c r="I76" s="369"/>
      <c r="J76" s="369" t="s">
        <v>736</v>
      </c>
      <c r="K76" s="370">
        <v>2</v>
      </c>
      <c r="L76" s="370">
        <v>4</v>
      </c>
      <c r="M76" s="370">
        <f t="shared" si="6"/>
        <v>8</v>
      </c>
      <c r="N76" s="370" t="str">
        <f>INDEX('Criterios de evaluacion IPER'!$H$18:$K$21,MATCH(K76,'Criterios de evaluacion IPER'!$O$7:$O$10,0),MATCH(L76,'Criterios de evaluacion IPER'!$P$7:$P$10,0))</f>
        <v>MODERADO</v>
      </c>
      <c r="O76" s="370"/>
      <c r="P76" s="373"/>
      <c r="Q76" s="373"/>
      <c r="R76" s="370">
        <v>1</v>
      </c>
      <c r="S76" s="370">
        <v>8</v>
      </c>
      <c r="T76" s="370">
        <f t="shared" si="7"/>
        <v>8</v>
      </c>
      <c r="U76" s="370" t="str">
        <f>INDEX('Criterios de evaluacion IPER'!$H$18:$K$21,MATCH(R76,'Criterios de evaluacion IPER'!$O$7:$O$10,0),MATCH(S76,'Criterios de evaluacion IPER'!$P$7:$P$10,0))</f>
        <v>MODERADO</v>
      </c>
      <c r="V76" s="477" t="s">
        <v>890</v>
      </c>
      <c r="W76" s="477"/>
      <c r="X76" s="477"/>
      <c r="Y76" s="477"/>
      <c r="Z76" s="463"/>
      <c r="AA76" s="463"/>
      <c r="AB76" s="463"/>
      <c r="AC76" s="46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row>
    <row r="77" spans="1:70" s="2" customFormat="1" ht="144.75">
      <c r="A77" s="369" t="s">
        <v>800</v>
      </c>
      <c r="B77" s="370" t="s">
        <v>209</v>
      </c>
      <c r="C77" s="369" t="s">
        <v>991</v>
      </c>
      <c r="D77" s="371" t="s">
        <v>919</v>
      </c>
      <c r="E77" s="370"/>
      <c r="F77" s="370"/>
      <c r="G77" s="378" t="s">
        <v>744</v>
      </c>
      <c r="H77" s="379" t="s">
        <v>53</v>
      </c>
      <c r="I77" s="372"/>
      <c r="J77" s="369" t="s">
        <v>736</v>
      </c>
      <c r="K77" s="370">
        <v>2</v>
      </c>
      <c r="L77" s="370">
        <v>4</v>
      </c>
      <c r="M77" s="370">
        <f t="shared" si="6"/>
        <v>8</v>
      </c>
      <c r="N77" s="370" t="str">
        <f>INDEX('Criterios de evaluacion IPER'!$H$18:$K$21,MATCH(K77,'Criterios de evaluacion IPER'!$O$7:$O$10,0),MATCH(L77,'Criterios de evaluacion IPER'!$P$7:$P$10,0))</f>
        <v>MODERADO</v>
      </c>
      <c r="O77" s="370"/>
      <c r="P77" s="373"/>
      <c r="Q77" s="373"/>
      <c r="R77" s="370">
        <v>1</v>
      </c>
      <c r="S77" s="370">
        <v>8</v>
      </c>
      <c r="T77" s="370">
        <f t="shared" si="7"/>
        <v>8</v>
      </c>
      <c r="U77" s="370" t="str">
        <f>INDEX('Criterios de evaluacion IPER'!$H$18:$K$21,MATCH(R77,'Criterios de evaluacion IPER'!$O$7:$O$10,0),MATCH(S77,'Criterios de evaluacion IPER'!$P$7:$P$10,0))</f>
        <v>MODERADO</v>
      </c>
      <c r="V77" s="477" t="s">
        <v>890</v>
      </c>
      <c r="W77" s="477"/>
      <c r="X77" s="477"/>
      <c r="Y77" s="477"/>
      <c r="Z77" s="463"/>
      <c r="AA77" s="463"/>
      <c r="AB77" s="463"/>
      <c r="AC77" s="46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row>
    <row r="78" spans="1:70" s="2" customFormat="1" ht="144.75">
      <c r="A78" s="369" t="s">
        <v>908</v>
      </c>
      <c r="B78" s="370" t="s">
        <v>209</v>
      </c>
      <c r="C78" s="369" t="s">
        <v>991</v>
      </c>
      <c r="D78" s="371" t="s">
        <v>919</v>
      </c>
      <c r="E78" s="370"/>
      <c r="F78" s="370"/>
      <c r="G78" s="369" t="s">
        <v>909</v>
      </c>
      <c r="H78" s="379" t="s">
        <v>821</v>
      </c>
      <c r="I78" s="369"/>
      <c r="J78" s="369" t="s">
        <v>736</v>
      </c>
      <c r="K78" s="370">
        <v>2</v>
      </c>
      <c r="L78" s="370">
        <v>4</v>
      </c>
      <c r="M78" s="370">
        <f t="shared" si="6"/>
        <v>8</v>
      </c>
      <c r="N78" s="370" t="str">
        <f>INDEX('Criterios de evaluacion IPER'!$H$18:$K$21,MATCH(K78,'Criterios de evaluacion IPER'!$O$7:$O$10,0),MATCH(L78,'Criterios de evaluacion IPER'!$P$7:$P$10,0))</f>
        <v>MODERADO</v>
      </c>
      <c r="O78" s="370"/>
      <c r="P78" s="373"/>
      <c r="Q78" s="373"/>
      <c r="R78" s="370">
        <v>1</v>
      </c>
      <c r="S78" s="370">
        <v>8</v>
      </c>
      <c r="T78" s="370">
        <f t="shared" si="7"/>
        <v>8</v>
      </c>
      <c r="U78" s="370" t="str">
        <f>INDEX('Criterios de evaluacion IPER'!$H$18:$K$21,MATCH(R78,'Criterios de evaluacion IPER'!$O$7:$O$10,0),MATCH(S78,'Criterios de evaluacion IPER'!$P$7:$P$10,0))</f>
        <v>MODERADO</v>
      </c>
      <c r="V78" s="477" t="s">
        <v>889</v>
      </c>
      <c r="W78" s="477"/>
      <c r="X78" s="477"/>
      <c r="Y78" s="477"/>
      <c r="Z78" s="463"/>
      <c r="AA78" s="463"/>
      <c r="AB78" s="463"/>
      <c r="AC78" s="46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row>
    <row r="79" spans="1:70" s="2" customFormat="1" ht="144.75">
      <c r="A79" s="369" t="s">
        <v>908</v>
      </c>
      <c r="B79" s="370" t="s">
        <v>209</v>
      </c>
      <c r="C79" s="369" t="s">
        <v>991</v>
      </c>
      <c r="D79" s="371" t="s">
        <v>919</v>
      </c>
      <c r="E79" s="370"/>
      <c r="F79" s="370"/>
      <c r="G79" s="369" t="s">
        <v>910</v>
      </c>
      <c r="H79" s="379" t="s">
        <v>822</v>
      </c>
      <c r="I79" s="369"/>
      <c r="J79" s="369" t="s">
        <v>736</v>
      </c>
      <c r="K79" s="370">
        <v>2</v>
      </c>
      <c r="L79" s="370">
        <v>4</v>
      </c>
      <c r="M79" s="370">
        <f t="shared" si="6"/>
        <v>8</v>
      </c>
      <c r="N79" s="370" t="str">
        <f>INDEX('Criterios de evaluacion IPER'!$H$18:$K$21,MATCH(K79,'Criterios de evaluacion IPER'!$O$7:$O$10,0),MATCH(L79,'Criterios de evaluacion IPER'!$P$7:$P$10,0))</f>
        <v>MODERADO</v>
      </c>
      <c r="O79" s="370"/>
      <c r="P79" s="373"/>
      <c r="Q79" s="373"/>
      <c r="R79" s="370">
        <v>1</v>
      </c>
      <c r="S79" s="370">
        <v>8</v>
      </c>
      <c r="T79" s="370">
        <f t="shared" si="7"/>
        <v>8</v>
      </c>
      <c r="U79" s="370" t="str">
        <f>INDEX('Criterios de evaluacion IPER'!$H$18:$K$21,MATCH(R79,'Criterios de evaluacion IPER'!$O$7:$O$10,0),MATCH(S79,'Criterios de evaluacion IPER'!$P$7:$P$10,0))</f>
        <v>MODERADO</v>
      </c>
      <c r="V79" s="477" t="s">
        <v>889</v>
      </c>
      <c r="W79" s="477"/>
      <c r="X79" s="477"/>
      <c r="Y79" s="477"/>
      <c r="Z79" s="463"/>
      <c r="AA79" s="463"/>
      <c r="AB79" s="463"/>
      <c r="AC79" s="46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row>
    <row r="80" spans="1:70" s="2" customFormat="1" ht="144.75">
      <c r="A80" s="369" t="s">
        <v>908</v>
      </c>
      <c r="B80" s="370" t="s">
        <v>209</v>
      </c>
      <c r="C80" s="369" t="s">
        <v>991</v>
      </c>
      <c r="D80" s="371" t="s">
        <v>919</v>
      </c>
      <c r="E80" s="370"/>
      <c r="F80" s="370"/>
      <c r="G80" s="369" t="s">
        <v>911</v>
      </c>
      <c r="H80" s="386" t="s">
        <v>820</v>
      </c>
      <c r="I80" s="372"/>
      <c r="J80" s="369" t="s">
        <v>736</v>
      </c>
      <c r="K80" s="370">
        <v>2</v>
      </c>
      <c r="L80" s="370">
        <v>4</v>
      </c>
      <c r="M80" s="370">
        <f t="shared" si="6"/>
        <v>8</v>
      </c>
      <c r="N80" s="370" t="str">
        <f>INDEX('Criterios de evaluacion IPER'!$H$18:$K$21,MATCH(K80,'Criterios de evaluacion IPER'!$O$7:$O$10,0),MATCH(L80,'Criterios de evaluacion IPER'!$P$7:$P$10,0))</f>
        <v>MODERADO</v>
      </c>
      <c r="O80" s="370"/>
      <c r="P80" s="373"/>
      <c r="Q80" s="373"/>
      <c r="R80" s="370">
        <v>1</v>
      </c>
      <c r="S80" s="370">
        <v>8</v>
      </c>
      <c r="T80" s="370">
        <f t="shared" si="7"/>
        <v>8</v>
      </c>
      <c r="U80" s="370" t="str">
        <f>INDEX('Criterios de evaluacion IPER'!$H$18:$K$21,MATCH(R80,'Criterios de evaluacion IPER'!$O$7:$O$10,0),MATCH(S80,'Criterios de evaluacion IPER'!$P$7:$P$10,0))</f>
        <v>MODERADO</v>
      </c>
      <c r="V80" s="477" t="s">
        <v>889</v>
      </c>
      <c r="W80" s="477"/>
      <c r="X80" s="477"/>
      <c r="Y80" s="477"/>
      <c r="Z80" s="463"/>
      <c r="AA80" s="463"/>
      <c r="AB80" s="463"/>
      <c r="AC80" s="46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row>
    <row r="81" spans="1:70" s="2" customFormat="1" ht="144.75">
      <c r="A81" s="380" t="s">
        <v>948</v>
      </c>
      <c r="B81" s="381" t="s">
        <v>209</v>
      </c>
      <c r="C81" s="369" t="s">
        <v>991</v>
      </c>
      <c r="D81" s="371" t="s">
        <v>919</v>
      </c>
      <c r="E81" s="381"/>
      <c r="F81" s="381"/>
      <c r="G81" s="380" t="s">
        <v>938</v>
      </c>
      <c r="H81" s="369" t="s">
        <v>937</v>
      </c>
      <c r="I81" s="369"/>
      <c r="J81" s="369" t="s">
        <v>855</v>
      </c>
      <c r="K81" s="370">
        <v>2</v>
      </c>
      <c r="L81" s="370">
        <v>4</v>
      </c>
      <c r="M81" s="370">
        <f t="shared" ref="M81" si="8">L81*K81</f>
        <v>8</v>
      </c>
      <c r="N81" s="370" t="str">
        <f>INDEX('Criterios de evaluacion IPER'!$H$18:$K$21,MATCH(K81,'Criterios de evaluacion IPER'!$O$7:$O$10,0),MATCH(L81,'Criterios de evaluacion IPER'!$P$7:$P$10,0))</f>
        <v>MODERADO</v>
      </c>
      <c r="O81" s="370"/>
      <c r="P81" s="373"/>
      <c r="Q81" s="373"/>
      <c r="R81" s="370">
        <v>1</v>
      </c>
      <c r="S81" s="370">
        <v>8</v>
      </c>
      <c r="T81" s="370">
        <f t="shared" ref="T81:T104" si="9">S81*R81</f>
        <v>8</v>
      </c>
      <c r="U81" s="370" t="str">
        <f>INDEX('Criterios de evaluacion IPER'!$H$18:$K$21,MATCH(R81,'Criterios de evaluacion IPER'!$O$7:$O$10,0),MATCH(S81,'Criterios de evaluacion IPER'!$P$7:$P$10,0))</f>
        <v>MODERADO</v>
      </c>
      <c r="V81" s="464" t="s">
        <v>902</v>
      </c>
      <c r="W81" s="464"/>
      <c r="X81" s="464"/>
      <c r="Y81" s="464"/>
      <c r="Z81" s="463"/>
      <c r="AA81" s="463"/>
      <c r="AB81" s="463"/>
      <c r="AC81" s="46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row>
    <row r="82" spans="1:70" s="2" customFormat="1" ht="144.75">
      <c r="A82" s="380" t="s">
        <v>737</v>
      </c>
      <c r="B82" s="381" t="s">
        <v>209</v>
      </c>
      <c r="C82" s="369" t="s">
        <v>991</v>
      </c>
      <c r="D82" s="371" t="s">
        <v>919</v>
      </c>
      <c r="E82" s="381"/>
      <c r="F82" s="381"/>
      <c r="G82" s="380" t="s">
        <v>941</v>
      </c>
      <c r="H82" s="379" t="s">
        <v>942</v>
      </c>
      <c r="I82" s="369"/>
      <c r="J82" s="379" t="s">
        <v>944</v>
      </c>
      <c r="K82" s="370">
        <v>2</v>
      </c>
      <c r="L82" s="370">
        <v>4</v>
      </c>
      <c r="M82" s="370">
        <f t="shared" ref="M82:M83" si="10">L82*K82</f>
        <v>8</v>
      </c>
      <c r="N82" s="370" t="str">
        <f>INDEX('Criterios de evaluacion IPER'!$H$18:$K$21,MATCH(K82,'Criterios de evaluacion IPER'!$O$7:$O$10,0),MATCH(L82,'Criterios de evaluacion IPER'!$P$7:$P$10,0))</f>
        <v>MODERADO</v>
      </c>
      <c r="O82" s="370"/>
      <c r="P82" s="373"/>
      <c r="Q82" s="373"/>
      <c r="R82" s="370">
        <v>1</v>
      </c>
      <c r="S82" s="370">
        <v>8</v>
      </c>
      <c r="T82" s="370">
        <f t="shared" ref="T82:T97" si="11">S82*R82</f>
        <v>8</v>
      </c>
      <c r="U82" s="370" t="str">
        <f>INDEX('Criterios de evaluacion IPER'!$H$18:$K$21,MATCH(R82,'Criterios de evaluacion IPER'!$O$7:$O$10,0),MATCH(S82,'Criterios de evaluacion IPER'!$P$7:$P$10,0))</f>
        <v>MODERADO</v>
      </c>
      <c r="V82" s="464" t="s">
        <v>902</v>
      </c>
      <c r="W82" s="464"/>
      <c r="X82" s="464"/>
      <c r="Y82" s="464"/>
      <c r="Z82" s="463"/>
      <c r="AA82" s="463"/>
      <c r="AB82" s="463"/>
      <c r="AC82" s="46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row>
    <row r="83" spans="1:70" s="2" customFormat="1" ht="144.75">
      <c r="A83" s="380" t="s">
        <v>737</v>
      </c>
      <c r="B83" s="381" t="s">
        <v>209</v>
      </c>
      <c r="C83" s="369" t="s">
        <v>991</v>
      </c>
      <c r="D83" s="371" t="s">
        <v>919</v>
      </c>
      <c r="E83" s="381"/>
      <c r="F83" s="381"/>
      <c r="G83" s="380" t="s">
        <v>941</v>
      </c>
      <c r="H83" s="379" t="s">
        <v>923</v>
      </c>
      <c r="I83" s="369"/>
      <c r="J83" s="379" t="s">
        <v>943</v>
      </c>
      <c r="K83" s="370">
        <v>2</v>
      </c>
      <c r="L83" s="370">
        <v>4</v>
      </c>
      <c r="M83" s="370">
        <f t="shared" si="10"/>
        <v>8</v>
      </c>
      <c r="N83" s="370" t="str">
        <f>INDEX('Criterios de evaluacion IPER'!$H$18:$K$21,MATCH(K83,'Criterios de evaluacion IPER'!$O$7:$O$10,0),MATCH(L83,'Criterios de evaluacion IPER'!$P$7:$P$10,0))</f>
        <v>MODERADO</v>
      </c>
      <c r="O83" s="370"/>
      <c r="P83" s="373"/>
      <c r="Q83" s="373"/>
      <c r="R83" s="370">
        <v>1</v>
      </c>
      <c r="S83" s="370">
        <v>8</v>
      </c>
      <c r="T83" s="370">
        <f t="shared" si="11"/>
        <v>8</v>
      </c>
      <c r="U83" s="370" t="str">
        <f>INDEX('Criterios de evaluacion IPER'!$H$18:$K$21,MATCH(R83,'Criterios de evaluacion IPER'!$O$7:$O$10,0),MATCH(S83,'Criterios de evaluacion IPER'!$P$7:$P$10,0))</f>
        <v>MODERADO</v>
      </c>
      <c r="V83" s="464" t="s">
        <v>902</v>
      </c>
      <c r="W83" s="464"/>
      <c r="X83" s="464"/>
      <c r="Y83" s="464"/>
      <c r="Z83" s="463"/>
      <c r="AA83" s="463"/>
      <c r="AB83" s="463"/>
      <c r="AC83" s="46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row>
    <row r="84" spans="1:70" s="2" customFormat="1" ht="72" customHeight="1">
      <c r="A84" s="380" t="s">
        <v>834</v>
      </c>
      <c r="B84" s="381" t="s">
        <v>209</v>
      </c>
      <c r="C84" s="369" t="s">
        <v>991</v>
      </c>
      <c r="D84" s="371" t="s">
        <v>919</v>
      </c>
      <c r="E84" s="381"/>
      <c r="F84" s="381"/>
      <c r="G84" s="380" t="s">
        <v>926</v>
      </c>
      <c r="H84" s="369" t="s">
        <v>880</v>
      </c>
      <c r="I84" s="369"/>
      <c r="J84" s="369" t="s">
        <v>772</v>
      </c>
      <c r="K84" s="370">
        <v>2</v>
      </c>
      <c r="L84" s="370">
        <v>4</v>
      </c>
      <c r="M84" s="370">
        <f t="shared" ref="M84:M89" si="12">L84*K84</f>
        <v>8</v>
      </c>
      <c r="N84" s="370" t="str">
        <f>INDEX('Criterios de evaluacion IPER'!$H$18:$K$21,MATCH(K84,'Criterios de evaluacion IPER'!$O$7:$O$10,0),MATCH(L84,'Criterios de evaluacion IPER'!$P$7:$P$10,0))</f>
        <v>MODERADO</v>
      </c>
      <c r="O84" s="370"/>
      <c r="P84" s="373"/>
      <c r="Q84" s="373"/>
      <c r="R84" s="370">
        <v>1</v>
      </c>
      <c r="S84" s="370">
        <v>8</v>
      </c>
      <c r="T84" s="370">
        <f t="shared" si="11"/>
        <v>8</v>
      </c>
      <c r="U84" s="370" t="str">
        <f>INDEX('Criterios de evaluacion IPER'!$H$18:$K$21,MATCH(R84,'Criterios de evaluacion IPER'!$O$7:$O$10,0),MATCH(S84,'Criterios de evaluacion IPER'!$P$7:$P$10,0))</f>
        <v>MODERADO</v>
      </c>
      <c r="V84" s="464" t="s">
        <v>902</v>
      </c>
      <c r="W84" s="464"/>
      <c r="X84" s="464"/>
      <c r="Y84" s="464"/>
      <c r="Z84" s="463"/>
      <c r="AA84" s="463"/>
      <c r="AB84" s="463"/>
      <c r="AC84" s="46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row>
    <row r="85" spans="1:70" s="2" customFormat="1" ht="144.75">
      <c r="A85" s="380" t="s">
        <v>737</v>
      </c>
      <c r="B85" s="381" t="s">
        <v>209</v>
      </c>
      <c r="C85" s="369" t="s">
        <v>991</v>
      </c>
      <c r="D85" s="371" t="s">
        <v>919</v>
      </c>
      <c r="E85" s="381"/>
      <c r="F85" s="381"/>
      <c r="G85" s="380" t="s">
        <v>926</v>
      </c>
      <c r="H85" s="369" t="s">
        <v>923</v>
      </c>
      <c r="I85" s="369"/>
      <c r="J85" s="369" t="s">
        <v>772</v>
      </c>
      <c r="K85" s="370">
        <v>2</v>
      </c>
      <c r="L85" s="370">
        <v>4</v>
      </c>
      <c r="M85" s="370">
        <f t="shared" ref="M85:M86" si="13">L85*K85</f>
        <v>8</v>
      </c>
      <c r="N85" s="370" t="str">
        <f>INDEX('Criterios de evaluacion IPER'!$H$18:$K$21,MATCH(K85,'Criterios de evaluacion IPER'!$O$7:$O$10,0),MATCH(L85,'Criterios de evaluacion IPER'!$P$7:$P$10,0))</f>
        <v>MODERADO</v>
      </c>
      <c r="O85" s="370"/>
      <c r="P85" s="373"/>
      <c r="Q85" s="373"/>
      <c r="R85" s="370">
        <v>1</v>
      </c>
      <c r="S85" s="370">
        <v>8</v>
      </c>
      <c r="T85" s="370">
        <f t="shared" si="11"/>
        <v>8</v>
      </c>
      <c r="U85" s="370" t="str">
        <f>INDEX('Criterios de evaluacion IPER'!$H$18:$K$21,MATCH(R85,'Criterios de evaluacion IPER'!$O$7:$O$10,0),MATCH(S85,'Criterios de evaluacion IPER'!$P$7:$P$10,0))</f>
        <v>MODERADO</v>
      </c>
      <c r="V85" s="464" t="s">
        <v>902</v>
      </c>
      <c r="W85" s="464"/>
      <c r="X85" s="464"/>
      <c r="Y85" s="464"/>
      <c r="Z85" s="463"/>
      <c r="AA85" s="463"/>
      <c r="AB85" s="463"/>
      <c r="AC85" s="46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row>
    <row r="86" spans="1:70" s="2" customFormat="1" ht="144.75">
      <c r="A86" s="380" t="s">
        <v>737</v>
      </c>
      <c r="B86" s="381" t="s">
        <v>209</v>
      </c>
      <c r="C86" s="369" t="s">
        <v>991</v>
      </c>
      <c r="D86" s="371" t="s">
        <v>919</v>
      </c>
      <c r="E86" s="381"/>
      <c r="F86" s="381"/>
      <c r="G86" s="380" t="s">
        <v>926</v>
      </c>
      <c r="H86" s="369" t="s">
        <v>932</v>
      </c>
      <c r="I86" s="369"/>
      <c r="J86" s="369" t="s">
        <v>749</v>
      </c>
      <c r="K86" s="370">
        <v>2</v>
      </c>
      <c r="L86" s="370">
        <v>4</v>
      </c>
      <c r="M86" s="370">
        <f t="shared" si="13"/>
        <v>8</v>
      </c>
      <c r="N86" s="370" t="str">
        <f>INDEX('Criterios de evaluacion IPER'!$H$18:$K$21,MATCH(K86,'Criterios de evaluacion IPER'!$O$7:$O$10,0),MATCH(L86,'Criterios de evaluacion IPER'!$P$7:$P$10,0))</f>
        <v>MODERADO</v>
      </c>
      <c r="O86" s="370"/>
      <c r="P86" s="373"/>
      <c r="Q86" s="373"/>
      <c r="R86" s="370">
        <v>1</v>
      </c>
      <c r="S86" s="370">
        <v>8</v>
      </c>
      <c r="T86" s="370">
        <f t="shared" si="11"/>
        <v>8</v>
      </c>
      <c r="U86" s="370" t="str">
        <f>INDEX('Criterios de evaluacion IPER'!$H$18:$K$21,MATCH(R86,'Criterios de evaluacion IPER'!$O$7:$O$10,0),MATCH(S86,'Criterios de evaluacion IPER'!$P$7:$P$10,0))</f>
        <v>MODERADO</v>
      </c>
      <c r="V86" s="464" t="s">
        <v>902</v>
      </c>
      <c r="W86" s="464"/>
      <c r="X86" s="464"/>
      <c r="Y86" s="464"/>
      <c r="Z86" s="463"/>
      <c r="AA86" s="463"/>
      <c r="AB86" s="463"/>
      <c r="AC86" s="46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row>
    <row r="87" spans="1:70" s="2" customFormat="1" ht="144.75">
      <c r="A87" s="380" t="s">
        <v>737</v>
      </c>
      <c r="B87" s="381" t="s">
        <v>209</v>
      </c>
      <c r="C87" s="369" t="s">
        <v>991</v>
      </c>
      <c r="D87" s="371" t="s">
        <v>919</v>
      </c>
      <c r="E87" s="381"/>
      <c r="F87" s="381"/>
      <c r="G87" s="380" t="s">
        <v>926</v>
      </c>
      <c r="H87" s="369" t="s">
        <v>935</v>
      </c>
      <c r="I87" s="369"/>
      <c r="J87" s="369" t="s">
        <v>936</v>
      </c>
      <c r="K87" s="370">
        <v>2</v>
      </c>
      <c r="L87" s="370">
        <v>4</v>
      </c>
      <c r="M87" s="370">
        <f t="shared" ref="M87:M88" si="14">L87*K87</f>
        <v>8</v>
      </c>
      <c r="N87" s="370" t="str">
        <f>INDEX('Criterios de evaluacion IPER'!$H$18:$K$21,MATCH(K87,'Criterios de evaluacion IPER'!$O$7:$O$10,0),MATCH(L87,'Criterios de evaluacion IPER'!$P$7:$P$10,0))</f>
        <v>MODERADO</v>
      </c>
      <c r="O87" s="370"/>
      <c r="P87" s="373"/>
      <c r="Q87" s="373"/>
      <c r="R87" s="370">
        <v>1</v>
      </c>
      <c r="S87" s="370">
        <v>8</v>
      </c>
      <c r="T87" s="370">
        <f t="shared" si="11"/>
        <v>8</v>
      </c>
      <c r="U87" s="370" t="str">
        <f>INDEX('Criterios de evaluacion IPER'!$H$18:$K$21,MATCH(R87,'Criterios de evaluacion IPER'!$O$7:$O$10,0),MATCH(S87,'Criterios de evaluacion IPER'!$P$7:$P$10,0))</f>
        <v>MODERADO</v>
      </c>
      <c r="V87" s="464" t="s">
        <v>902</v>
      </c>
      <c r="W87" s="464"/>
      <c r="X87" s="464"/>
      <c r="Y87" s="464"/>
      <c r="Z87" s="463"/>
      <c r="AA87" s="463"/>
      <c r="AB87" s="463"/>
      <c r="AC87" s="46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row>
    <row r="88" spans="1:70" s="2" customFormat="1" ht="144.75">
      <c r="A88" s="380" t="s">
        <v>737</v>
      </c>
      <c r="B88" s="381" t="s">
        <v>209</v>
      </c>
      <c r="C88" s="369" t="s">
        <v>991</v>
      </c>
      <c r="D88" s="371" t="s">
        <v>919</v>
      </c>
      <c r="E88" s="381"/>
      <c r="F88" s="381"/>
      <c r="G88" s="380" t="s">
        <v>926</v>
      </c>
      <c r="H88" s="369" t="s">
        <v>781</v>
      </c>
      <c r="I88" s="369"/>
      <c r="J88" s="369"/>
      <c r="K88" s="370">
        <v>2</v>
      </c>
      <c r="L88" s="370">
        <v>4</v>
      </c>
      <c r="M88" s="370">
        <f t="shared" si="14"/>
        <v>8</v>
      </c>
      <c r="N88" s="370" t="str">
        <f>INDEX('Criterios de evaluacion IPER'!$H$18:$K$21,MATCH(K88,'Criterios de evaluacion IPER'!$O$7:$O$10,0),MATCH(L88,'Criterios de evaluacion IPER'!$P$7:$P$10,0))</f>
        <v>MODERADO</v>
      </c>
      <c r="O88" s="370"/>
      <c r="P88" s="373"/>
      <c r="Q88" s="373"/>
      <c r="R88" s="370">
        <v>1</v>
      </c>
      <c r="S88" s="370">
        <v>8</v>
      </c>
      <c r="T88" s="370">
        <f t="shared" si="11"/>
        <v>8</v>
      </c>
      <c r="U88" s="370" t="str">
        <f>INDEX('Criterios de evaluacion IPER'!$H$18:$K$21,MATCH(R88,'Criterios de evaluacion IPER'!$O$7:$O$10,0),MATCH(S88,'Criterios de evaluacion IPER'!$P$7:$P$10,0))</f>
        <v>MODERADO</v>
      </c>
      <c r="V88" s="464" t="s">
        <v>902</v>
      </c>
      <c r="W88" s="464"/>
      <c r="X88" s="464"/>
      <c r="Y88" s="464"/>
      <c r="Z88" s="463"/>
      <c r="AA88" s="463"/>
      <c r="AB88" s="463"/>
      <c r="AC88" s="46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row>
    <row r="89" spans="1:70" s="2" customFormat="1" ht="24" customHeight="1">
      <c r="A89" s="380" t="s">
        <v>834</v>
      </c>
      <c r="B89" s="381" t="s">
        <v>209</v>
      </c>
      <c r="C89" s="369" t="s">
        <v>991</v>
      </c>
      <c r="D89" s="371" t="s">
        <v>919</v>
      </c>
      <c r="E89" s="381"/>
      <c r="F89" s="381"/>
      <c r="G89" s="380" t="s">
        <v>927</v>
      </c>
      <c r="H89" s="369" t="s">
        <v>880</v>
      </c>
      <c r="I89" s="369"/>
      <c r="J89" s="369" t="s">
        <v>772</v>
      </c>
      <c r="K89" s="370">
        <v>2</v>
      </c>
      <c r="L89" s="370">
        <v>4</v>
      </c>
      <c r="M89" s="370">
        <f t="shared" si="12"/>
        <v>8</v>
      </c>
      <c r="N89" s="370" t="str">
        <f>INDEX('Criterios de evaluacion IPER'!$H$18:$K$21,MATCH(K89,'Criterios de evaluacion IPER'!$O$7:$O$10,0),MATCH(L89,'Criterios de evaluacion IPER'!$P$7:$P$10,0))</f>
        <v>MODERADO</v>
      </c>
      <c r="O89" s="370"/>
      <c r="P89" s="373"/>
      <c r="Q89" s="373"/>
      <c r="R89" s="370">
        <v>1</v>
      </c>
      <c r="S89" s="370">
        <v>8</v>
      </c>
      <c r="T89" s="370">
        <f t="shared" si="11"/>
        <v>8</v>
      </c>
      <c r="U89" s="370" t="str">
        <f>INDEX('Criterios de evaluacion IPER'!$H$18:$K$21,MATCH(R89,'Criterios de evaluacion IPER'!$O$7:$O$10,0),MATCH(S89,'Criterios de evaluacion IPER'!$P$7:$P$10,0))</f>
        <v>MODERADO</v>
      </c>
      <c r="V89" s="464" t="s">
        <v>902</v>
      </c>
      <c r="W89" s="464"/>
      <c r="X89" s="464"/>
      <c r="Y89" s="464"/>
      <c r="Z89" s="463"/>
      <c r="AA89" s="463"/>
      <c r="AB89" s="463"/>
      <c r="AC89" s="46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row>
    <row r="90" spans="1:70" s="2" customFormat="1" ht="144.75">
      <c r="A90" s="380" t="s">
        <v>737</v>
      </c>
      <c r="B90" s="381" t="s">
        <v>209</v>
      </c>
      <c r="C90" s="369" t="s">
        <v>991</v>
      </c>
      <c r="D90" s="371" t="s">
        <v>919</v>
      </c>
      <c r="E90" s="381"/>
      <c r="F90" s="381"/>
      <c r="G90" s="380" t="s">
        <v>927</v>
      </c>
      <c r="H90" s="369" t="s">
        <v>937</v>
      </c>
      <c r="I90" s="369"/>
      <c r="J90" s="369" t="s">
        <v>855</v>
      </c>
      <c r="K90" s="370">
        <v>2</v>
      </c>
      <c r="L90" s="370">
        <v>4</v>
      </c>
      <c r="M90" s="370">
        <f t="shared" ref="M90:M91" si="15">L90*K90</f>
        <v>8</v>
      </c>
      <c r="N90" s="370" t="str">
        <f>INDEX('Criterios de evaluacion IPER'!$H$18:$K$21,MATCH(K90,'Criterios de evaluacion IPER'!$O$7:$O$10,0),MATCH(L90,'Criterios de evaluacion IPER'!$P$7:$P$10,0))</f>
        <v>MODERADO</v>
      </c>
      <c r="O90" s="370"/>
      <c r="P90" s="373"/>
      <c r="Q90" s="373"/>
      <c r="R90" s="370">
        <v>1</v>
      </c>
      <c r="S90" s="370">
        <v>8</v>
      </c>
      <c r="T90" s="370">
        <f t="shared" si="11"/>
        <v>8</v>
      </c>
      <c r="U90" s="370" t="str">
        <f>INDEX('Criterios de evaluacion IPER'!$H$18:$K$21,MATCH(R90,'Criterios de evaluacion IPER'!$O$7:$O$10,0),MATCH(S90,'Criterios de evaluacion IPER'!$P$7:$P$10,0))</f>
        <v>MODERADO</v>
      </c>
      <c r="V90" s="464" t="s">
        <v>902</v>
      </c>
      <c r="W90" s="464"/>
      <c r="X90" s="464"/>
      <c r="Y90" s="464"/>
      <c r="Z90" s="463"/>
      <c r="AA90" s="463"/>
      <c r="AB90" s="463"/>
      <c r="AC90" s="46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row>
    <row r="91" spans="1:70" s="2" customFormat="1" ht="72" customHeight="1">
      <c r="A91" s="380" t="s">
        <v>834</v>
      </c>
      <c r="B91" s="381" t="s">
        <v>209</v>
      </c>
      <c r="C91" s="369" t="s">
        <v>991</v>
      </c>
      <c r="D91" s="371" t="s">
        <v>919</v>
      </c>
      <c r="E91" s="381"/>
      <c r="F91" s="381"/>
      <c r="G91" s="380" t="s">
        <v>928</v>
      </c>
      <c r="H91" s="369" t="s">
        <v>880</v>
      </c>
      <c r="I91" s="369"/>
      <c r="J91" s="369" t="s">
        <v>772</v>
      </c>
      <c r="K91" s="370">
        <v>2</v>
      </c>
      <c r="L91" s="370">
        <v>4</v>
      </c>
      <c r="M91" s="370">
        <f t="shared" si="15"/>
        <v>8</v>
      </c>
      <c r="N91" s="370" t="str">
        <f>INDEX('Criterios de evaluacion IPER'!$H$18:$K$21,MATCH(K91,'Criterios de evaluacion IPER'!$O$7:$O$10,0),MATCH(L91,'Criterios de evaluacion IPER'!$P$7:$P$10,0))</f>
        <v>MODERADO</v>
      </c>
      <c r="O91" s="370"/>
      <c r="P91" s="373"/>
      <c r="Q91" s="373"/>
      <c r="R91" s="370">
        <v>1</v>
      </c>
      <c r="S91" s="370">
        <v>8</v>
      </c>
      <c r="T91" s="370">
        <f t="shared" si="11"/>
        <v>8</v>
      </c>
      <c r="U91" s="370" t="str">
        <f>INDEX('Criterios de evaluacion IPER'!$H$18:$K$21,MATCH(R91,'Criterios de evaluacion IPER'!$O$7:$O$10,0),MATCH(S91,'Criterios de evaluacion IPER'!$P$7:$P$10,0))</f>
        <v>MODERADO</v>
      </c>
      <c r="V91" s="464" t="s">
        <v>902</v>
      </c>
      <c r="W91" s="464"/>
      <c r="X91" s="464"/>
      <c r="Y91" s="464"/>
      <c r="Z91" s="463"/>
      <c r="AA91" s="463"/>
      <c r="AB91" s="463"/>
      <c r="AC91" s="46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row>
    <row r="92" spans="1:70" s="2" customFormat="1" ht="144.75">
      <c r="A92" s="380" t="s">
        <v>737</v>
      </c>
      <c r="B92" s="381" t="s">
        <v>209</v>
      </c>
      <c r="C92" s="369" t="s">
        <v>991</v>
      </c>
      <c r="D92" s="371" t="s">
        <v>919</v>
      </c>
      <c r="E92" s="381"/>
      <c r="F92" s="381"/>
      <c r="G92" s="380" t="s">
        <v>928</v>
      </c>
      <c r="H92" s="369" t="s">
        <v>761</v>
      </c>
      <c r="I92" s="369"/>
      <c r="J92" s="369" t="s">
        <v>779</v>
      </c>
      <c r="K92" s="370">
        <v>2</v>
      </c>
      <c r="L92" s="370">
        <v>4</v>
      </c>
      <c r="M92" s="370">
        <f t="shared" ref="M92:M97" si="16">L92*K92</f>
        <v>8</v>
      </c>
      <c r="N92" s="370" t="str">
        <f>INDEX('Criterios de evaluacion IPER'!$H$18:$K$21,MATCH(K92,'Criterios de evaluacion IPER'!$O$7:$O$10,0),MATCH(L92,'Criterios de evaluacion IPER'!$P$7:$P$10,0))</f>
        <v>MODERADO</v>
      </c>
      <c r="O92" s="370"/>
      <c r="P92" s="373"/>
      <c r="Q92" s="373"/>
      <c r="R92" s="370">
        <v>1</v>
      </c>
      <c r="S92" s="370">
        <v>8</v>
      </c>
      <c r="T92" s="370">
        <f t="shared" si="11"/>
        <v>8</v>
      </c>
      <c r="U92" s="370" t="str">
        <f>INDEX('Criterios de evaluacion IPER'!$H$18:$K$21,MATCH(R92,'Criterios de evaluacion IPER'!$O$7:$O$10,0),MATCH(S92,'Criterios de evaluacion IPER'!$P$7:$P$10,0))</f>
        <v>MODERADO</v>
      </c>
      <c r="V92" s="464" t="s">
        <v>902</v>
      </c>
      <c r="W92" s="464"/>
      <c r="X92" s="464"/>
      <c r="Y92" s="464"/>
      <c r="Z92" s="463"/>
      <c r="AA92" s="463"/>
      <c r="AB92" s="463"/>
      <c r="AC92" s="46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row>
    <row r="93" spans="1:70" s="2" customFormat="1" ht="144.75">
      <c r="A93" s="380" t="s">
        <v>737</v>
      </c>
      <c r="B93" s="381" t="s">
        <v>209</v>
      </c>
      <c r="C93" s="369" t="s">
        <v>991</v>
      </c>
      <c r="D93" s="371" t="s">
        <v>919</v>
      </c>
      <c r="E93" s="381"/>
      <c r="F93" s="381"/>
      <c r="G93" s="380" t="s">
        <v>928</v>
      </c>
      <c r="H93" s="369" t="s">
        <v>940</v>
      </c>
      <c r="I93" s="369"/>
      <c r="J93" s="369" t="s">
        <v>939</v>
      </c>
      <c r="K93" s="370">
        <v>2</v>
      </c>
      <c r="L93" s="370">
        <v>4</v>
      </c>
      <c r="M93" s="370">
        <f t="shared" si="16"/>
        <v>8</v>
      </c>
      <c r="N93" s="370" t="str">
        <f>INDEX('Criterios de evaluacion IPER'!$H$18:$K$21,MATCH(K93,'Criterios de evaluacion IPER'!$O$7:$O$10,0),MATCH(L93,'Criterios de evaluacion IPER'!$P$7:$P$10,0))</f>
        <v>MODERADO</v>
      </c>
      <c r="O93" s="370"/>
      <c r="P93" s="373"/>
      <c r="Q93" s="373"/>
      <c r="R93" s="370">
        <v>1</v>
      </c>
      <c r="S93" s="370">
        <v>8</v>
      </c>
      <c r="T93" s="370">
        <f t="shared" si="11"/>
        <v>8</v>
      </c>
      <c r="U93" s="370" t="str">
        <f>INDEX('Criterios de evaluacion IPER'!$H$18:$K$21,MATCH(R93,'Criterios de evaluacion IPER'!$O$7:$O$10,0),MATCH(S93,'Criterios de evaluacion IPER'!$P$7:$P$10,0))</f>
        <v>MODERADO</v>
      </c>
      <c r="V93" s="464" t="s">
        <v>902</v>
      </c>
      <c r="W93" s="464"/>
      <c r="X93" s="464"/>
      <c r="Y93" s="464"/>
      <c r="Z93" s="463"/>
      <c r="AA93" s="463"/>
      <c r="AB93" s="463"/>
      <c r="AC93" s="46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row>
    <row r="94" spans="1:70" s="2" customFormat="1" ht="144.75">
      <c r="A94" s="380" t="s">
        <v>737</v>
      </c>
      <c r="B94" s="381" t="s">
        <v>209</v>
      </c>
      <c r="C94" s="369" t="s">
        <v>991</v>
      </c>
      <c r="D94" s="371" t="s">
        <v>919</v>
      </c>
      <c r="E94" s="381"/>
      <c r="F94" s="381"/>
      <c r="G94" s="380" t="s">
        <v>928</v>
      </c>
      <c r="H94" s="369" t="s">
        <v>933</v>
      </c>
      <c r="I94" s="369"/>
      <c r="J94" s="369" t="s">
        <v>777</v>
      </c>
      <c r="K94" s="370">
        <v>2</v>
      </c>
      <c r="L94" s="370">
        <v>4</v>
      </c>
      <c r="M94" s="370">
        <f t="shared" si="16"/>
        <v>8</v>
      </c>
      <c r="N94" s="370" t="str">
        <f>INDEX('Criterios de evaluacion IPER'!$H$18:$K$21,MATCH(K94,'Criterios de evaluacion IPER'!$O$7:$O$10,0),MATCH(L94,'Criterios de evaluacion IPER'!$P$7:$P$10,0))</f>
        <v>MODERADO</v>
      </c>
      <c r="O94" s="370"/>
      <c r="P94" s="373"/>
      <c r="Q94" s="373"/>
      <c r="R94" s="370">
        <v>1</v>
      </c>
      <c r="S94" s="370">
        <v>8</v>
      </c>
      <c r="T94" s="370">
        <f t="shared" si="11"/>
        <v>8</v>
      </c>
      <c r="U94" s="370" t="str">
        <f>INDEX('Criterios de evaluacion IPER'!$H$18:$K$21,MATCH(R94,'Criterios de evaluacion IPER'!$O$7:$O$10,0),MATCH(S94,'Criterios de evaluacion IPER'!$P$7:$P$10,0))</f>
        <v>MODERADO</v>
      </c>
      <c r="V94" s="464" t="s">
        <v>902</v>
      </c>
      <c r="W94" s="464"/>
      <c r="X94" s="464"/>
      <c r="Y94" s="464"/>
      <c r="Z94" s="463"/>
      <c r="AA94" s="463"/>
      <c r="AB94" s="463"/>
      <c r="AC94" s="46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row>
    <row r="95" spans="1:70" s="2" customFormat="1" ht="144.75">
      <c r="A95" s="380" t="s">
        <v>737</v>
      </c>
      <c r="B95" s="381" t="s">
        <v>209</v>
      </c>
      <c r="C95" s="369" t="s">
        <v>991</v>
      </c>
      <c r="D95" s="371" t="s">
        <v>919</v>
      </c>
      <c r="E95" s="381"/>
      <c r="F95" s="381"/>
      <c r="G95" s="380" t="s">
        <v>928</v>
      </c>
      <c r="H95" s="369" t="s">
        <v>934</v>
      </c>
      <c r="I95" s="369"/>
      <c r="J95" s="369" t="s">
        <v>779</v>
      </c>
      <c r="K95" s="370">
        <v>2</v>
      </c>
      <c r="L95" s="370">
        <v>4</v>
      </c>
      <c r="M95" s="370">
        <f t="shared" si="16"/>
        <v>8</v>
      </c>
      <c r="N95" s="370" t="str">
        <f>INDEX('Criterios de evaluacion IPER'!$H$18:$K$21,MATCH(K95,'Criterios de evaluacion IPER'!$O$7:$O$10,0),MATCH(L95,'Criterios de evaluacion IPER'!$P$7:$P$10,0))</f>
        <v>MODERADO</v>
      </c>
      <c r="O95" s="370"/>
      <c r="P95" s="373"/>
      <c r="Q95" s="373"/>
      <c r="R95" s="370">
        <v>1</v>
      </c>
      <c r="S95" s="370">
        <v>8</v>
      </c>
      <c r="T95" s="370">
        <f t="shared" si="11"/>
        <v>8</v>
      </c>
      <c r="U95" s="370" t="str">
        <f>INDEX('Criterios de evaluacion IPER'!$H$18:$K$21,MATCH(R95,'Criterios de evaluacion IPER'!$O$7:$O$10,0),MATCH(S95,'Criterios de evaluacion IPER'!$P$7:$P$10,0))</f>
        <v>MODERADO</v>
      </c>
      <c r="V95" s="464" t="s">
        <v>902</v>
      </c>
      <c r="W95" s="464"/>
      <c r="X95" s="464"/>
      <c r="Y95" s="464"/>
      <c r="Z95" s="463"/>
      <c r="AA95" s="463"/>
      <c r="AB95" s="463"/>
      <c r="AC95" s="46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row>
    <row r="96" spans="1:70" s="2" customFormat="1" ht="144.75">
      <c r="A96" s="380" t="s">
        <v>834</v>
      </c>
      <c r="B96" s="381" t="s">
        <v>209</v>
      </c>
      <c r="C96" s="369" t="s">
        <v>991</v>
      </c>
      <c r="D96" s="371" t="s">
        <v>919</v>
      </c>
      <c r="E96" s="381"/>
      <c r="F96" s="381"/>
      <c r="G96" s="380" t="s">
        <v>929</v>
      </c>
      <c r="H96" s="369" t="s">
        <v>880</v>
      </c>
      <c r="I96" s="369"/>
      <c r="J96" s="369" t="s">
        <v>772</v>
      </c>
      <c r="K96" s="370">
        <v>2</v>
      </c>
      <c r="L96" s="370">
        <v>4</v>
      </c>
      <c r="M96" s="370">
        <f t="shared" si="16"/>
        <v>8</v>
      </c>
      <c r="N96" s="370" t="str">
        <f>INDEX('Criterios de evaluacion IPER'!$H$18:$K$21,MATCH(K96,'Criterios de evaluacion IPER'!$O$7:$O$10,0),MATCH(L96,'Criterios de evaluacion IPER'!$P$7:$P$10,0))</f>
        <v>MODERADO</v>
      </c>
      <c r="O96" s="370"/>
      <c r="P96" s="373"/>
      <c r="Q96" s="373"/>
      <c r="R96" s="370">
        <v>1</v>
      </c>
      <c r="S96" s="370">
        <v>8</v>
      </c>
      <c r="T96" s="370">
        <f t="shared" si="11"/>
        <v>8</v>
      </c>
      <c r="U96" s="370" t="str">
        <f>INDEX('Criterios de evaluacion IPER'!$H$18:$K$21,MATCH(R96,'Criterios de evaluacion IPER'!$O$7:$O$10,0),MATCH(S96,'Criterios de evaluacion IPER'!$P$7:$P$10,0))</f>
        <v>MODERADO</v>
      </c>
      <c r="V96" s="464" t="s">
        <v>902</v>
      </c>
      <c r="W96" s="464"/>
      <c r="X96" s="464"/>
      <c r="Y96" s="464"/>
      <c r="Z96" s="463"/>
      <c r="AA96" s="463"/>
      <c r="AB96" s="463"/>
      <c r="AC96" s="46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row>
    <row r="97" spans="1:70" s="2" customFormat="1" ht="144.75">
      <c r="A97" s="380" t="s">
        <v>737</v>
      </c>
      <c r="B97" s="381" t="s">
        <v>209</v>
      </c>
      <c r="C97" s="369" t="s">
        <v>991</v>
      </c>
      <c r="D97" s="371" t="s">
        <v>919</v>
      </c>
      <c r="E97" s="381"/>
      <c r="F97" s="381"/>
      <c r="G97" s="380" t="s">
        <v>929</v>
      </c>
      <c r="H97" s="369" t="s">
        <v>761</v>
      </c>
      <c r="I97" s="369"/>
      <c r="J97" s="369" t="s">
        <v>779</v>
      </c>
      <c r="K97" s="370">
        <v>2</v>
      </c>
      <c r="L97" s="370">
        <v>4</v>
      </c>
      <c r="M97" s="370">
        <f t="shared" si="16"/>
        <v>8</v>
      </c>
      <c r="N97" s="370" t="str">
        <f>INDEX('Criterios de evaluacion IPER'!$H$18:$K$21,MATCH(K97,'Criterios de evaluacion IPER'!$O$7:$O$10,0),MATCH(L97,'Criterios de evaluacion IPER'!$P$7:$P$10,0))</f>
        <v>MODERADO</v>
      </c>
      <c r="O97" s="370"/>
      <c r="P97" s="373"/>
      <c r="Q97" s="373"/>
      <c r="R97" s="370">
        <v>1</v>
      </c>
      <c r="S97" s="370">
        <v>8</v>
      </c>
      <c r="T97" s="370">
        <f t="shared" si="11"/>
        <v>8</v>
      </c>
      <c r="U97" s="370" t="str">
        <f>INDEX('Criterios de evaluacion IPER'!$H$18:$K$21,MATCH(R97,'Criterios de evaluacion IPER'!$O$7:$O$10,0),MATCH(S97,'Criterios de evaluacion IPER'!$P$7:$P$10,0))</f>
        <v>MODERADO</v>
      </c>
      <c r="V97" s="464" t="s">
        <v>902</v>
      </c>
      <c r="W97" s="464"/>
      <c r="X97" s="464"/>
      <c r="Y97" s="464"/>
      <c r="Z97" s="463"/>
      <c r="AA97" s="463"/>
      <c r="AB97" s="463"/>
      <c r="AC97" s="46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row>
    <row r="98" spans="1:70" s="2" customFormat="1" ht="144.75">
      <c r="A98" s="380" t="s">
        <v>835</v>
      </c>
      <c r="B98" s="381" t="s">
        <v>209</v>
      </c>
      <c r="C98" s="369" t="s">
        <v>991</v>
      </c>
      <c r="D98" s="371" t="s">
        <v>919</v>
      </c>
      <c r="E98" s="381"/>
      <c r="F98" s="381"/>
      <c r="G98" s="380" t="s">
        <v>859</v>
      </c>
      <c r="H98" s="369" t="s">
        <v>837</v>
      </c>
      <c r="I98" s="369"/>
      <c r="J98" s="372" t="s">
        <v>734</v>
      </c>
      <c r="K98" s="370">
        <v>2</v>
      </c>
      <c r="L98" s="370">
        <v>4</v>
      </c>
      <c r="M98" s="370">
        <f t="shared" ref="M98:M105" si="17">L98*K98</f>
        <v>8</v>
      </c>
      <c r="N98" s="370" t="str">
        <f>INDEX('Criterios de evaluacion IPER'!$H$18:$K$21,MATCH(K98,'Criterios de evaluacion IPER'!$O$7:$O$10,0),MATCH(L98,'Criterios de evaluacion IPER'!$P$7:$P$10,0))</f>
        <v>MODERADO</v>
      </c>
      <c r="O98" s="370"/>
      <c r="P98" s="373"/>
      <c r="Q98" s="373"/>
      <c r="R98" s="370">
        <v>1</v>
      </c>
      <c r="S98" s="370">
        <v>8</v>
      </c>
      <c r="T98" s="370">
        <f t="shared" si="9"/>
        <v>8</v>
      </c>
      <c r="U98" s="370" t="str">
        <f>INDEX('Criterios de evaluacion IPER'!$H$18:$K$21,MATCH(R98,'Criterios de evaluacion IPER'!$O$7:$O$10,0),MATCH(S98,'Criterios de evaluacion IPER'!$P$7:$P$10,0))</f>
        <v>MODERADO</v>
      </c>
      <c r="V98" s="464" t="s">
        <v>887</v>
      </c>
      <c r="W98" s="464"/>
      <c r="X98" s="464"/>
      <c r="Y98" s="464"/>
      <c r="Z98" s="463"/>
      <c r="AA98" s="463"/>
      <c r="AB98" s="463"/>
      <c r="AC98" s="46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row>
    <row r="99" spans="1:70" s="2" customFormat="1" ht="144.75">
      <c r="A99" s="380" t="s">
        <v>835</v>
      </c>
      <c r="B99" s="381" t="s">
        <v>209</v>
      </c>
      <c r="C99" s="369" t="s">
        <v>991</v>
      </c>
      <c r="D99" s="371" t="s">
        <v>919</v>
      </c>
      <c r="E99" s="381"/>
      <c r="F99" s="381"/>
      <c r="G99" s="380" t="s">
        <v>844</v>
      </c>
      <c r="H99" s="369" t="s">
        <v>837</v>
      </c>
      <c r="I99" s="369"/>
      <c r="J99" s="369" t="s">
        <v>836</v>
      </c>
      <c r="K99" s="370">
        <v>2</v>
      </c>
      <c r="L99" s="370">
        <v>4</v>
      </c>
      <c r="M99" s="370">
        <f t="shared" si="17"/>
        <v>8</v>
      </c>
      <c r="N99" s="370" t="str">
        <f>INDEX('Criterios de evaluacion IPER'!$H$18:$K$21,MATCH(K99,'Criterios de evaluacion IPER'!$O$7:$O$10,0),MATCH(L99,'Criterios de evaluacion IPER'!$P$7:$P$10,0))</f>
        <v>MODERADO</v>
      </c>
      <c r="O99" s="370"/>
      <c r="P99" s="373"/>
      <c r="Q99" s="373"/>
      <c r="R99" s="370">
        <v>1</v>
      </c>
      <c r="S99" s="370">
        <v>8</v>
      </c>
      <c r="T99" s="370">
        <f t="shared" si="9"/>
        <v>8</v>
      </c>
      <c r="U99" s="370" t="str">
        <f>INDEX('Criterios de evaluacion IPER'!$H$18:$K$21,MATCH(R99,'Criterios de evaluacion IPER'!$O$7:$O$10,0),MATCH(S99,'Criterios de evaluacion IPER'!$P$7:$P$10,0))</f>
        <v>MODERADO</v>
      </c>
      <c r="V99" s="464" t="s">
        <v>887</v>
      </c>
      <c r="W99" s="464"/>
      <c r="X99" s="464"/>
      <c r="Y99" s="464"/>
      <c r="Z99" s="463"/>
      <c r="AA99" s="463"/>
      <c r="AB99" s="463"/>
      <c r="AC99" s="46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row>
    <row r="100" spans="1:70" s="2" customFormat="1" ht="144.75">
      <c r="A100" s="380" t="s">
        <v>835</v>
      </c>
      <c r="B100" s="381" t="s">
        <v>209</v>
      </c>
      <c r="C100" s="369" t="s">
        <v>991</v>
      </c>
      <c r="D100" s="371" t="s">
        <v>919</v>
      </c>
      <c r="E100" s="381"/>
      <c r="F100" s="381"/>
      <c r="G100" s="375" t="s">
        <v>845</v>
      </c>
      <c r="H100" s="369" t="s">
        <v>837</v>
      </c>
      <c r="I100" s="379"/>
      <c r="J100" s="372" t="s">
        <v>734</v>
      </c>
      <c r="K100" s="370">
        <v>2</v>
      </c>
      <c r="L100" s="370">
        <v>4</v>
      </c>
      <c r="M100" s="370">
        <f t="shared" si="17"/>
        <v>8</v>
      </c>
      <c r="N100" s="370" t="str">
        <f>INDEX('Criterios de evaluacion IPER'!$H$18:$K$21,MATCH(K100,'Criterios de evaluacion IPER'!$O$7:$O$10,0),MATCH(L100,'Criterios de evaluacion IPER'!$P$7:$P$10,0))</f>
        <v>MODERADO</v>
      </c>
      <c r="O100" s="370"/>
      <c r="P100" s="373"/>
      <c r="Q100" s="373"/>
      <c r="R100" s="370">
        <v>1</v>
      </c>
      <c r="S100" s="370">
        <v>8</v>
      </c>
      <c r="T100" s="370">
        <f t="shared" si="9"/>
        <v>8</v>
      </c>
      <c r="U100" s="370" t="str">
        <f>INDEX('Criterios de evaluacion IPER'!$H$18:$K$21,MATCH(R100,'Criterios de evaluacion IPER'!$O$7:$O$10,0),MATCH(S100,'Criterios de evaluacion IPER'!$P$7:$P$10,0))</f>
        <v>MODERADO</v>
      </c>
      <c r="V100" s="464" t="s">
        <v>887</v>
      </c>
      <c r="W100" s="464"/>
      <c r="X100" s="464"/>
      <c r="Y100" s="464"/>
      <c r="Z100" s="463"/>
      <c r="AA100" s="463"/>
      <c r="AB100" s="463"/>
      <c r="AC100" s="46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row>
    <row r="101" spans="1:70" s="2" customFormat="1" ht="144.75">
      <c r="A101" s="380" t="s">
        <v>835</v>
      </c>
      <c r="B101" s="381" t="s">
        <v>209</v>
      </c>
      <c r="C101" s="369" t="s">
        <v>991</v>
      </c>
      <c r="D101" s="371" t="s">
        <v>919</v>
      </c>
      <c r="E101" s="381"/>
      <c r="F101" s="381"/>
      <c r="G101" s="375" t="s">
        <v>858</v>
      </c>
      <c r="H101" s="369" t="s">
        <v>837</v>
      </c>
      <c r="I101" s="379"/>
      <c r="J101" s="369" t="s">
        <v>856</v>
      </c>
      <c r="K101" s="370">
        <v>2</v>
      </c>
      <c r="L101" s="370">
        <v>4</v>
      </c>
      <c r="M101" s="370">
        <f t="shared" si="17"/>
        <v>8</v>
      </c>
      <c r="N101" s="370" t="str">
        <f>INDEX('Criterios de evaluacion IPER'!$H$18:$K$21,MATCH(K101,'Criterios de evaluacion IPER'!$O$7:$O$10,0),MATCH(L101,'Criterios de evaluacion IPER'!$P$7:$P$10,0))</f>
        <v>MODERADO</v>
      </c>
      <c r="O101" s="370"/>
      <c r="P101" s="373"/>
      <c r="Q101" s="373"/>
      <c r="R101" s="370">
        <v>1</v>
      </c>
      <c r="S101" s="370">
        <v>8</v>
      </c>
      <c r="T101" s="370">
        <f t="shared" si="9"/>
        <v>8</v>
      </c>
      <c r="U101" s="370" t="str">
        <f>INDEX('Criterios de evaluacion IPER'!$H$18:$K$21,MATCH(R101,'Criterios de evaluacion IPER'!$O$7:$O$10,0),MATCH(S101,'Criterios de evaluacion IPER'!$P$7:$P$10,0))</f>
        <v>MODERADO</v>
      </c>
      <c r="V101" s="464" t="s">
        <v>887</v>
      </c>
      <c r="W101" s="464"/>
      <c r="X101" s="464"/>
      <c r="Y101" s="464"/>
      <c r="Z101" s="463"/>
      <c r="AA101" s="463"/>
      <c r="AB101" s="463"/>
      <c r="AC101" s="46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row>
    <row r="102" spans="1:70" s="2" customFormat="1" ht="144.75">
      <c r="A102" s="380" t="s">
        <v>835</v>
      </c>
      <c r="B102" s="381" t="s">
        <v>209</v>
      </c>
      <c r="C102" s="369" t="s">
        <v>991</v>
      </c>
      <c r="D102" s="371" t="s">
        <v>919</v>
      </c>
      <c r="E102" s="381"/>
      <c r="F102" s="381"/>
      <c r="G102" s="375" t="s">
        <v>846</v>
      </c>
      <c r="H102" s="379" t="s">
        <v>609</v>
      </c>
      <c r="I102" s="379"/>
      <c r="J102" s="369" t="s">
        <v>843</v>
      </c>
      <c r="K102" s="370">
        <v>2</v>
      </c>
      <c r="L102" s="370">
        <v>4</v>
      </c>
      <c r="M102" s="370">
        <f t="shared" si="17"/>
        <v>8</v>
      </c>
      <c r="N102" s="370" t="str">
        <f>INDEX('Criterios de evaluacion IPER'!$H$18:$K$21,MATCH(K102,'Criterios de evaluacion IPER'!$O$7:$O$10,0),MATCH(L102,'Criterios de evaluacion IPER'!$P$7:$P$10,0))</f>
        <v>MODERADO</v>
      </c>
      <c r="O102" s="370"/>
      <c r="P102" s="373"/>
      <c r="Q102" s="373"/>
      <c r="R102" s="370">
        <v>1</v>
      </c>
      <c r="S102" s="370">
        <v>8</v>
      </c>
      <c r="T102" s="370">
        <f t="shared" si="9"/>
        <v>8</v>
      </c>
      <c r="U102" s="370" t="str">
        <f>INDEX('Criterios de evaluacion IPER'!$H$18:$K$21,MATCH(R102,'Criterios de evaluacion IPER'!$O$7:$O$10,0),MATCH(S102,'Criterios de evaluacion IPER'!$P$7:$P$10,0))</f>
        <v>MODERADO</v>
      </c>
      <c r="V102" s="464" t="s">
        <v>887</v>
      </c>
      <c r="W102" s="464"/>
      <c r="X102" s="464"/>
      <c r="Y102" s="464"/>
      <c r="Z102" s="463"/>
      <c r="AA102" s="463"/>
      <c r="AB102" s="463"/>
      <c r="AC102" s="46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row>
    <row r="103" spans="1:70" s="2" customFormat="1" ht="144.75">
      <c r="A103" s="380" t="s">
        <v>835</v>
      </c>
      <c r="B103" s="381" t="s">
        <v>209</v>
      </c>
      <c r="C103" s="369" t="s">
        <v>991</v>
      </c>
      <c r="D103" s="371" t="s">
        <v>919</v>
      </c>
      <c r="E103" s="381"/>
      <c r="F103" s="381"/>
      <c r="G103" s="375" t="s">
        <v>857</v>
      </c>
      <c r="H103" s="379" t="s">
        <v>609</v>
      </c>
      <c r="I103" s="379"/>
      <c r="J103" s="372" t="s">
        <v>734</v>
      </c>
      <c r="K103" s="370">
        <v>2</v>
      </c>
      <c r="L103" s="370">
        <v>4</v>
      </c>
      <c r="M103" s="370">
        <f t="shared" si="17"/>
        <v>8</v>
      </c>
      <c r="N103" s="370" t="str">
        <f>INDEX('Criterios de evaluacion IPER'!$H$18:$K$21,MATCH(K103,'Criterios de evaluacion IPER'!$O$7:$O$10,0),MATCH(L103,'Criterios de evaluacion IPER'!$P$7:$P$10,0))</f>
        <v>MODERADO</v>
      </c>
      <c r="O103" s="370"/>
      <c r="P103" s="373"/>
      <c r="Q103" s="373"/>
      <c r="R103" s="370">
        <v>1</v>
      </c>
      <c r="S103" s="370">
        <v>8</v>
      </c>
      <c r="T103" s="370">
        <f t="shared" si="9"/>
        <v>8</v>
      </c>
      <c r="U103" s="370" t="str">
        <f>INDEX('Criterios de evaluacion IPER'!$H$18:$K$21,MATCH(R103,'Criterios de evaluacion IPER'!$O$7:$O$10,0),MATCH(S103,'Criterios de evaluacion IPER'!$P$7:$P$10,0))</f>
        <v>MODERADO</v>
      </c>
      <c r="V103" s="464" t="s">
        <v>887</v>
      </c>
      <c r="W103" s="464"/>
      <c r="X103" s="464"/>
      <c r="Y103" s="464"/>
      <c r="Z103" s="463"/>
      <c r="AA103" s="463"/>
      <c r="AB103" s="463"/>
      <c r="AC103" s="46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row>
    <row r="104" spans="1:70" s="2" customFormat="1" ht="144.75">
      <c r="A104" s="380" t="s">
        <v>835</v>
      </c>
      <c r="B104" s="381" t="s">
        <v>209</v>
      </c>
      <c r="C104" s="369" t="s">
        <v>991</v>
      </c>
      <c r="D104" s="371" t="s">
        <v>919</v>
      </c>
      <c r="E104" s="381"/>
      <c r="F104" s="381"/>
      <c r="G104" s="375" t="s">
        <v>842</v>
      </c>
      <c r="H104" s="379" t="s">
        <v>609</v>
      </c>
      <c r="I104" s="379"/>
      <c r="J104" s="372" t="s">
        <v>734</v>
      </c>
      <c r="K104" s="370">
        <v>2</v>
      </c>
      <c r="L104" s="370">
        <v>4</v>
      </c>
      <c r="M104" s="370">
        <f t="shared" si="17"/>
        <v>8</v>
      </c>
      <c r="N104" s="370" t="str">
        <f>INDEX('Criterios de evaluacion IPER'!$H$18:$K$21,MATCH(K104,'Criterios de evaluacion IPER'!$O$7:$O$10,0),MATCH(L104,'Criterios de evaluacion IPER'!$P$7:$P$10,0))</f>
        <v>MODERADO</v>
      </c>
      <c r="O104" s="370"/>
      <c r="P104" s="373"/>
      <c r="Q104" s="373"/>
      <c r="R104" s="370">
        <v>1</v>
      </c>
      <c r="S104" s="370">
        <v>8</v>
      </c>
      <c r="T104" s="370">
        <f t="shared" si="9"/>
        <v>8</v>
      </c>
      <c r="U104" s="370" t="str">
        <f>INDEX('Criterios de evaluacion IPER'!$H$18:$K$21,MATCH(R104,'Criterios de evaluacion IPER'!$O$7:$O$10,0),MATCH(S104,'Criterios de evaluacion IPER'!$P$7:$P$10,0))</f>
        <v>MODERADO</v>
      </c>
      <c r="V104" s="464" t="s">
        <v>887</v>
      </c>
      <c r="W104" s="464"/>
      <c r="X104" s="464"/>
      <c r="Y104" s="464"/>
      <c r="Z104" s="463"/>
      <c r="AA104" s="463"/>
      <c r="AB104" s="463"/>
      <c r="AC104" s="46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row>
    <row r="105" spans="1:70" s="2" customFormat="1" ht="144.75">
      <c r="A105" s="380" t="s">
        <v>835</v>
      </c>
      <c r="B105" s="381" t="s">
        <v>209</v>
      </c>
      <c r="C105" s="369" t="s">
        <v>991</v>
      </c>
      <c r="D105" s="371" t="s">
        <v>919</v>
      </c>
      <c r="E105" s="381"/>
      <c r="F105" s="381"/>
      <c r="G105" s="375" t="s">
        <v>333</v>
      </c>
      <c r="H105" s="379" t="s">
        <v>609</v>
      </c>
      <c r="I105" s="369"/>
      <c r="J105" s="372" t="s">
        <v>734</v>
      </c>
      <c r="K105" s="370">
        <v>2</v>
      </c>
      <c r="L105" s="370">
        <v>8</v>
      </c>
      <c r="M105" s="370">
        <f t="shared" si="17"/>
        <v>16</v>
      </c>
      <c r="N105" s="370" t="str">
        <f>INDEX('Criterios de evaluacion IPER'!$H$18:$K$21,MATCH(K105,'Criterios de evaluacion IPER'!$O$7:$O$10,0),MATCH(L105,'Criterios de evaluacion IPER'!$P$7:$P$10,0))</f>
        <v>MODERADO</v>
      </c>
      <c r="O105" s="370"/>
      <c r="P105" s="373"/>
      <c r="Q105" s="373"/>
      <c r="R105" s="370">
        <v>1</v>
      </c>
      <c r="S105" s="370">
        <v>8</v>
      </c>
      <c r="T105" s="370">
        <f t="shared" ref="T105:T132" si="18">S105*R105</f>
        <v>8</v>
      </c>
      <c r="U105" s="370" t="str">
        <f>INDEX('Criterios de evaluacion IPER'!$H$18:$K$21,MATCH(R105,'Criterios de evaluacion IPER'!$O$7:$O$10,0),MATCH(S105,'Criterios de evaluacion IPER'!$P$7:$P$10,0))</f>
        <v>MODERADO</v>
      </c>
      <c r="V105" s="464" t="s">
        <v>887</v>
      </c>
      <c r="W105" s="464"/>
      <c r="X105" s="464"/>
      <c r="Y105" s="464"/>
      <c r="Z105" s="463"/>
      <c r="AA105" s="463"/>
      <c r="AB105" s="463"/>
      <c r="AC105" s="46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row>
    <row r="106" spans="1:70" s="2" customFormat="1" ht="144.75">
      <c r="A106" s="380" t="s">
        <v>835</v>
      </c>
      <c r="B106" s="381" t="s">
        <v>209</v>
      </c>
      <c r="C106" s="369" t="s">
        <v>991</v>
      </c>
      <c r="D106" s="371" t="s">
        <v>919</v>
      </c>
      <c r="E106" s="381"/>
      <c r="F106" s="381"/>
      <c r="G106" s="375" t="s">
        <v>841</v>
      </c>
      <c r="H106" s="379" t="s">
        <v>735</v>
      </c>
      <c r="I106" s="379"/>
      <c r="J106" s="372" t="s">
        <v>734</v>
      </c>
      <c r="K106" s="370">
        <v>2</v>
      </c>
      <c r="L106" s="370">
        <v>8</v>
      </c>
      <c r="M106" s="370">
        <f t="shared" ref="M106:M110" si="19">L106*K106</f>
        <v>16</v>
      </c>
      <c r="N106" s="370" t="str">
        <f>INDEX('Criterios de evaluacion IPER'!$H$18:$K$21,MATCH(K106,'Criterios de evaluacion IPER'!$O$7:$O$10,0),MATCH(L106,'Criterios de evaluacion IPER'!$P$7:$P$10,0))</f>
        <v>MODERADO</v>
      </c>
      <c r="O106" s="381"/>
      <c r="P106" s="373"/>
      <c r="Q106" s="373"/>
      <c r="R106" s="370">
        <v>1</v>
      </c>
      <c r="S106" s="370">
        <v>8</v>
      </c>
      <c r="T106" s="370">
        <f t="shared" si="18"/>
        <v>8</v>
      </c>
      <c r="U106" s="370" t="str">
        <f>INDEX('Criterios de evaluacion IPER'!$H$18:$K$21,MATCH(R106,'Criterios de evaluacion IPER'!$O$7:$O$10,0),MATCH(S106,'Criterios de evaluacion IPER'!$P$7:$P$10,0))</f>
        <v>MODERADO</v>
      </c>
      <c r="V106" s="464" t="s">
        <v>887</v>
      </c>
      <c r="W106" s="464"/>
      <c r="X106" s="464"/>
      <c r="Y106" s="464"/>
      <c r="Z106" s="463"/>
      <c r="AA106" s="463"/>
      <c r="AB106" s="463"/>
      <c r="AC106" s="46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row>
    <row r="107" spans="1:70" s="2" customFormat="1" ht="144.75">
      <c r="A107" s="380" t="s">
        <v>835</v>
      </c>
      <c r="B107" s="381" t="s">
        <v>209</v>
      </c>
      <c r="C107" s="369" t="s">
        <v>991</v>
      </c>
      <c r="D107" s="371" t="s">
        <v>919</v>
      </c>
      <c r="E107" s="381"/>
      <c r="F107" s="381"/>
      <c r="G107" s="375" t="s">
        <v>840</v>
      </c>
      <c r="H107" s="379" t="s">
        <v>735</v>
      </c>
      <c r="I107" s="379"/>
      <c r="J107" s="369" t="s">
        <v>852</v>
      </c>
      <c r="K107" s="370">
        <v>2</v>
      </c>
      <c r="L107" s="370">
        <v>8</v>
      </c>
      <c r="M107" s="370">
        <f t="shared" si="19"/>
        <v>16</v>
      </c>
      <c r="N107" s="370" t="str">
        <f>INDEX('Criterios de evaluacion IPER'!$H$18:$K$21,MATCH(K107,'Criterios de evaluacion IPER'!$O$7:$O$10,0),MATCH(L107,'Criterios de evaluacion IPER'!$P$7:$P$10,0))</f>
        <v>MODERADO</v>
      </c>
      <c r="O107" s="381"/>
      <c r="P107" s="373"/>
      <c r="Q107" s="373"/>
      <c r="R107" s="370">
        <v>1</v>
      </c>
      <c r="S107" s="370">
        <v>8</v>
      </c>
      <c r="T107" s="370">
        <f t="shared" si="18"/>
        <v>8</v>
      </c>
      <c r="U107" s="370" t="str">
        <f>INDEX('Criterios de evaluacion IPER'!$H$18:$K$21,MATCH(R107,'Criterios de evaluacion IPER'!$O$7:$O$10,0),MATCH(S107,'Criterios de evaluacion IPER'!$P$7:$P$10,0))</f>
        <v>MODERADO</v>
      </c>
      <c r="V107" s="464" t="s">
        <v>887</v>
      </c>
      <c r="W107" s="464"/>
      <c r="X107" s="464"/>
      <c r="Y107" s="464"/>
      <c r="Z107" s="463"/>
      <c r="AA107" s="463"/>
      <c r="AB107" s="463"/>
      <c r="AC107" s="46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row>
    <row r="108" spans="1:70" s="2" customFormat="1" ht="144.75">
      <c r="A108" s="380" t="s">
        <v>835</v>
      </c>
      <c r="B108" s="381" t="s">
        <v>209</v>
      </c>
      <c r="C108" s="369" t="s">
        <v>991</v>
      </c>
      <c r="D108" s="371" t="s">
        <v>919</v>
      </c>
      <c r="E108" s="381"/>
      <c r="F108" s="381"/>
      <c r="G108" s="375" t="s">
        <v>838</v>
      </c>
      <c r="H108" s="379" t="s">
        <v>735</v>
      </c>
      <c r="I108" s="379"/>
      <c r="J108" s="369" t="s">
        <v>839</v>
      </c>
      <c r="K108" s="370">
        <v>2</v>
      </c>
      <c r="L108" s="370">
        <v>8</v>
      </c>
      <c r="M108" s="370">
        <f t="shared" si="19"/>
        <v>16</v>
      </c>
      <c r="N108" s="370" t="str">
        <f>INDEX('Criterios de evaluacion IPER'!$H$18:$K$21,MATCH(K108,'Criterios de evaluacion IPER'!$O$7:$O$10,0),MATCH(L108,'Criterios de evaluacion IPER'!$P$7:$P$10,0))</f>
        <v>MODERADO</v>
      </c>
      <c r="O108" s="381"/>
      <c r="P108" s="373"/>
      <c r="Q108" s="373"/>
      <c r="R108" s="370">
        <v>1</v>
      </c>
      <c r="S108" s="370">
        <v>8</v>
      </c>
      <c r="T108" s="370">
        <f t="shared" si="18"/>
        <v>8</v>
      </c>
      <c r="U108" s="370" t="str">
        <f>INDEX('Criterios de evaluacion IPER'!$H$18:$K$21,MATCH(R108,'Criterios de evaluacion IPER'!$O$7:$O$10,0),MATCH(S108,'Criterios de evaluacion IPER'!$P$7:$P$10,0))</f>
        <v>MODERADO</v>
      </c>
      <c r="V108" s="464" t="s">
        <v>887</v>
      </c>
      <c r="W108" s="464"/>
      <c r="X108" s="464"/>
      <c r="Y108" s="464"/>
      <c r="Z108" s="463"/>
      <c r="AA108" s="463"/>
      <c r="AB108" s="463"/>
      <c r="AC108" s="46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row>
    <row r="109" spans="1:70" s="2" customFormat="1" ht="144.75">
      <c r="A109" s="380" t="s">
        <v>835</v>
      </c>
      <c r="B109" s="381" t="s">
        <v>209</v>
      </c>
      <c r="C109" s="369" t="s">
        <v>991</v>
      </c>
      <c r="D109" s="371" t="s">
        <v>919</v>
      </c>
      <c r="E109" s="381"/>
      <c r="F109" s="381"/>
      <c r="G109" s="375" t="s">
        <v>853</v>
      </c>
      <c r="H109" s="379" t="s">
        <v>854</v>
      </c>
      <c r="I109" s="379"/>
      <c r="J109" s="369" t="s">
        <v>855</v>
      </c>
      <c r="K109" s="370">
        <v>2</v>
      </c>
      <c r="L109" s="370">
        <v>8</v>
      </c>
      <c r="M109" s="370">
        <f t="shared" si="19"/>
        <v>16</v>
      </c>
      <c r="N109" s="370" t="str">
        <f>INDEX('Criterios de evaluacion IPER'!$H$18:$K$21,MATCH(K109,'Criterios de evaluacion IPER'!$O$7:$O$10,0),MATCH(L109,'Criterios de evaluacion IPER'!$P$7:$P$10,0))</f>
        <v>MODERADO</v>
      </c>
      <c r="O109" s="381"/>
      <c r="P109" s="373"/>
      <c r="Q109" s="373"/>
      <c r="R109" s="370">
        <v>1</v>
      </c>
      <c r="S109" s="370">
        <v>8</v>
      </c>
      <c r="T109" s="370">
        <f t="shared" si="18"/>
        <v>8</v>
      </c>
      <c r="U109" s="370" t="str">
        <f>INDEX('Criterios de evaluacion IPER'!$H$18:$K$21,MATCH(R109,'Criterios de evaluacion IPER'!$O$7:$O$10,0),MATCH(S109,'Criterios de evaluacion IPER'!$P$7:$P$10,0))</f>
        <v>MODERADO</v>
      </c>
      <c r="V109" s="464" t="s">
        <v>887</v>
      </c>
      <c r="W109" s="464"/>
      <c r="X109" s="464"/>
      <c r="Y109" s="464"/>
      <c r="Z109" s="463"/>
      <c r="AA109" s="463"/>
      <c r="AB109" s="463"/>
      <c r="AC109" s="46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row>
    <row r="110" spans="1:70" s="2" customFormat="1" ht="144.75">
      <c r="A110" s="380" t="s">
        <v>835</v>
      </c>
      <c r="B110" s="381" t="s">
        <v>209</v>
      </c>
      <c r="C110" s="369" t="s">
        <v>991</v>
      </c>
      <c r="D110" s="371" t="s">
        <v>919</v>
      </c>
      <c r="E110" s="381"/>
      <c r="F110" s="381"/>
      <c r="G110" s="375" t="s">
        <v>931</v>
      </c>
      <c r="H110" s="379" t="s">
        <v>930</v>
      </c>
      <c r="I110" s="379"/>
      <c r="J110" s="369" t="s">
        <v>855</v>
      </c>
      <c r="K110" s="370">
        <v>2</v>
      </c>
      <c r="L110" s="370">
        <v>8</v>
      </c>
      <c r="M110" s="370">
        <f t="shared" si="19"/>
        <v>16</v>
      </c>
      <c r="N110" s="370" t="str">
        <f>INDEX('Criterios de evaluacion IPER'!$H$18:$K$21,MATCH(K110,'Criterios de evaluacion IPER'!$O$7:$O$10,0),MATCH(L110,'Criterios de evaluacion IPER'!$P$7:$P$10,0))</f>
        <v>MODERADO</v>
      </c>
      <c r="O110" s="381"/>
      <c r="P110" s="373"/>
      <c r="Q110" s="373"/>
      <c r="R110" s="370">
        <v>1</v>
      </c>
      <c r="S110" s="370">
        <v>8</v>
      </c>
      <c r="T110" s="370">
        <f t="shared" si="18"/>
        <v>8</v>
      </c>
      <c r="U110" s="370" t="str">
        <f>INDEX('Criterios de evaluacion IPER'!$H$18:$K$21,MATCH(R110,'Criterios de evaluacion IPER'!$O$7:$O$10,0),MATCH(S110,'Criterios de evaluacion IPER'!$P$7:$P$10,0))</f>
        <v>MODERADO</v>
      </c>
      <c r="V110" s="464" t="s">
        <v>887</v>
      </c>
      <c r="W110" s="464"/>
      <c r="X110" s="464"/>
      <c r="Y110" s="464"/>
      <c r="Z110" s="463"/>
      <c r="AA110" s="463"/>
      <c r="AB110" s="463"/>
      <c r="AC110" s="46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row>
    <row r="111" spans="1:70" s="2" customFormat="1" ht="144.75">
      <c r="A111" s="380" t="s">
        <v>835</v>
      </c>
      <c r="B111" s="381" t="s">
        <v>209</v>
      </c>
      <c r="C111" s="369" t="s">
        <v>991</v>
      </c>
      <c r="D111" s="371" t="s">
        <v>919</v>
      </c>
      <c r="E111" s="381"/>
      <c r="F111" s="381"/>
      <c r="G111" s="375" t="s">
        <v>847</v>
      </c>
      <c r="H111" s="379" t="s">
        <v>735</v>
      </c>
      <c r="I111" s="379"/>
      <c r="J111" s="369" t="s">
        <v>850</v>
      </c>
      <c r="K111" s="370">
        <v>2</v>
      </c>
      <c r="L111" s="370">
        <v>8</v>
      </c>
      <c r="M111" s="370">
        <f>L111*K111</f>
        <v>16</v>
      </c>
      <c r="N111" s="370" t="str">
        <f>INDEX('Criterios de evaluacion IPER'!$H$18:$K$21,MATCH(K111,'Criterios de evaluacion IPER'!$O$7:$O$10,0),MATCH(L111,'Criterios de evaluacion IPER'!$P$7:$P$10,0))</f>
        <v>MODERADO</v>
      </c>
      <c r="O111" s="381"/>
      <c r="P111" s="373"/>
      <c r="Q111" s="373"/>
      <c r="R111" s="370">
        <v>1</v>
      </c>
      <c r="S111" s="370">
        <v>8</v>
      </c>
      <c r="T111" s="370">
        <f t="shared" si="18"/>
        <v>8</v>
      </c>
      <c r="U111" s="370" t="str">
        <f>INDEX('Criterios de evaluacion IPER'!$H$18:$K$21,MATCH(R111,'Criterios de evaluacion IPER'!$O$7:$O$10,0),MATCH(S111,'Criterios de evaluacion IPER'!$P$7:$P$10,0))</f>
        <v>MODERADO</v>
      </c>
      <c r="V111" s="464" t="s">
        <v>887</v>
      </c>
      <c r="W111" s="464"/>
      <c r="X111" s="464"/>
      <c r="Y111" s="464"/>
      <c r="Z111" s="463"/>
      <c r="AA111" s="463"/>
      <c r="AB111" s="463"/>
      <c r="AC111" s="46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row>
    <row r="112" spans="1:70" s="2" customFormat="1" ht="144.75">
      <c r="A112" s="380" t="s">
        <v>835</v>
      </c>
      <c r="B112" s="381" t="s">
        <v>209</v>
      </c>
      <c r="C112" s="369" t="s">
        <v>991</v>
      </c>
      <c r="D112" s="371" t="s">
        <v>919</v>
      </c>
      <c r="E112" s="381"/>
      <c r="F112" s="381"/>
      <c r="G112" s="375" t="s">
        <v>848</v>
      </c>
      <c r="H112" s="379" t="s">
        <v>735</v>
      </c>
      <c r="I112" s="379"/>
      <c r="J112" s="369" t="s">
        <v>849</v>
      </c>
      <c r="K112" s="370">
        <v>2</v>
      </c>
      <c r="L112" s="370">
        <v>8</v>
      </c>
      <c r="M112" s="370">
        <f>L112*K112</f>
        <v>16</v>
      </c>
      <c r="N112" s="370" t="str">
        <f>INDEX('Criterios de evaluacion IPER'!$H$18:$K$21,MATCH(K112,'Criterios de evaluacion IPER'!$O$7:$O$10,0),MATCH(L112,'Criterios de evaluacion IPER'!$P$7:$P$10,0))</f>
        <v>MODERADO</v>
      </c>
      <c r="O112" s="381"/>
      <c r="P112" s="373"/>
      <c r="Q112" s="373"/>
      <c r="R112" s="370">
        <v>1</v>
      </c>
      <c r="S112" s="370">
        <v>8</v>
      </c>
      <c r="T112" s="370">
        <f t="shared" si="18"/>
        <v>8</v>
      </c>
      <c r="U112" s="370" t="str">
        <f>INDEX('Criterios de evaluacion IPER'!$H$18:$K$21,MATCH(R112,'Criterios de evaluacion IPER'!$O$7:$O$10,0),MATCH(S112,'Criterios de evaluacion IPER'!$P$7:$P$10,0))</f>
        <v>MODERADO</v>
      </c>
      <c r="V112" s="464" t="s">
        <v>887</v>
      </c>
      <c r="W112" s="464"/>
      <c r="X112" s="464"/>
      <c r="Y112" s="464"/>
      <c r="Z112" s="463"/>
      <c r="AA112" s="463"/>
      <c r="AB112" s="463"/>
      <c r="AC112" s="46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row>
    <row r="113" spans="1:70" s="2" customFormat="1" ht="144.75">
      <c r="A113" s="380" t="s">
        <v>835</v>
      </c>
      <c r="B113" s="381" t="s">
        <v>209</v>
      </c>
      <c r="C113" s="369" t="s">
        <v>991</v>
      </c>
      <c r="D113" s="371" t="s">
        <v>919</v>
      </c>
      <c r="E113" s="381"/>
      <c r="F113" s="381"/>
      <c r="G113" s="375" t="s">
        <v>851</v>
      </c>
      <c r="H113" s="379" t="s">
        <v>735</v>
      </c>
      <c r="I113" s="379"/>
      <c r="J113" s="369" t="s">
        <v>839</v>
      </c>
      <c r="K113" s="370">
        <v>2</v>
      </c>
      <c r="L113" s="370">
        <v>8</v>
      </c>
      <c r="M113" s="370">
        <f>L113*K113</f>
        <v>16</v>
      </c>
      <c r="N113" s="370" t="str">
        <f>INDEX('Criterios de evaluacion IPER'!$H$18:$K$21,MATCH(K113,'Criterios de evaluacion IPER'!$O$7:$O$10,0),MATCH(L113,'Criterios de evaluacion IPER'!$P$7:$P$10,0))</f>
        <v>MODERADO</v>
      </c>
      <c r="O113" s="381"/>
      <c r="P113" s="373"/>
      <c r="Q113" s="373"/>
      <c r="R113" s="370">
        <v>1</v>
      </c>
      <c r="S113" s="370">
        <v>8</v>
      </c>
      <c r="T113" s="370">
        <f t="shared" si="18"/>
        <v>8</v>
      </c>
      <c r="U113" s="370" t="str">
        <f>INDEX('Criterios de evaluacion IPER'!$H$18:$K$21,MATCH(R113,'Criterios de evaluacion IPER'!$O$7:$O$10,0),MATCH(S113,'Criterios de evaluacion IPER'!$P$7:$P$10,0))</f>
        <v>MODERADO</v>
      </c>
      <c r="V113" s="464" t="s">
        <v>887</v>
      </c>
      <c r="W113" s="464"/>
      <c r="X113" s="464"/>
      <c r="Y113" s="464"/>
      <c r="Z113" s="463"/>
      <c r="AA113" s="463"/>
      <c r="AB113" s="463"/>
      <c r="AC113" s="46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row>
    <row r="114" spans="1:70" s="2" customFormat="1" ht="144.75">
      <c r="A114" s="380" t="s">
        <v>835</v>
      </c>
      <c r="B114" s="381" t="s">
        <v>209</v>
      </c>
      <c r="C114" s="369" t="s">
        <v>991</v>
      </c>
      <c r="D114" s="371" t="s">
        <v>919</v>
      </c>
      <c r="E114" s="381"/>
      <c r="F114" s="381"/>
      <c r="G114" s="375" t="s">
        <v>913</v>
      </c>
      <c r="H114" s="379" t="s">
        <v>735</v>
      </c>
      <c r="I114" s="379"/>
      <c r="J114" s="369" t="s">
        <v>855</v>
      </c>
      <c r="K114" s="370">
        <v>2</v>
      </c>
      <c r="L114" s="370">
        <v>8</v>
      </c>
      <c r="M114" s="370">
        <f>L114*K114</f>
        <v>16</v>
      </c>
      <c r="N114" s="370" t="str">
        <f>INDEX('Criterios de evaluacion IPER'!$H$18:$K$21,MATCH(K114,'Criterios de evaluacion IPER'!$O$7:$O$10,0),MATCH(L114,'Criterios de evaluacion IPER'!$P$7:$P$10,0))</f>
        <v>MODERADO</v>
      </c>
      <c r="O114" s="381"/>
      <c r="P114" s="373"/>
      <c r="Q114" s="373"/>
      <c r="R114" s="370">
        <v>1</v>
      </c>
      <c r="S114" s="370">
        <v>8</v>
      </c>
      <c r="T114" s="370">
        <f t="shared" si="18"/>
        <v>8</v>
      </c>
      <c r="U114" s="370" t="str">
        <f>INDEX('Criterios de evaluacion IPER'!$H$18:$K$21,MATCH(R114,'Criterios de evaluacion IPER'!$O$7:$O$10,0),MATCH(S114,'Criterios de evaluacion IPER'!$P$7:$P$10,0))</f>
        <v>MODERADO</v>
      </c>
      <c r="V114" s="464" t="s">
        <v>887</v>
      </c>
      <c r="W114" s="464"/>
      <c r="X114" s="464"/>
      <c r="Y114" s="464"/>
      <c r="Z114" s="463"/>
      <c r="AA114" s="463"/>
      <c r="AB114" s="463"/>
      <c r="AC114" s="46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row>
    <row r="115" spans="1:70" s="2" customFormat="1" ht="144.75">
      <c r="A115" s="380" t="s">
        <v>751</v>
      </c>
      <c r="B115" s="381" t="s">
        <v>860</v>
      </c>
      <c r="C115" s="380" t="s">
        <v>870</v>
      </c>
      <c r="D115" s="371" t="s">
        <v>919</v>
      </c>
      <c r="E115" s="381"/>
      <c r="F115" s="381"/>
      <c r="G115" s="375" t="s">
        <v>752</v>
      </c>
      <c r="H115" s="379" t="s">
        <v>754</v>
      </c>
      <c r="I115" s="369"/>
      <c r="J115" s="369" t="s">
        <v>757</v>
      </c>
      <c r="K115" s="370">
        <v>2</v>
      </c>
      <c r="L115" s="370">
        <v>8</v>
      </c>
      <c r="M115" s="370">
        <f>L115*K115</f>
        <v>16</v>
      </c>
      <c r="N115" s="370" t="str">
        <f>INDEX('Criterios de evaluacion IPER'!$H$18:$K$21,MATCH(K115,'Criterios de evaluacion IPER'!$O$7:$O$10,0),MATCH(L115,'Criterios de evaluacion IPER'!$P$7:$P$10,0))</f>
        <v>MODERADO</v>
      </c>
      <c r="O115" s="370"/>
      <c r="P115" s="373"/>
      <c r="Q115" s="373"/>
      <c r="R115" s="370">
        <v>1</v>
      </c>
      <c r="S115" s="370">
        <v>8</v>
      </c>
      <c r="T115" s="370">
        <f t="shared" si="18"/>
        <v>8</v>
      </c>
      <c r="U115" s="370" t="str">
        <f>INDEX('Criterios de evaluacion IPER'!$H$18:$K$21,MATCH(R115,'Criterios de evaluacion IPER'!$O$7:$O$10,0),MATCH(S115,'Criterios de evaluacion IPER'!$P$7:$P$10,0))</f>
        <v>MODERADO</v>
      </c>
      <c r="V115" s="464" t="s">
        <v>955</v>
      </c>
      <c r="W115" s="464"/>
      <c r="X115" s="464"/>
      <c r="Y115" s="464"/>
      <c r="Z115" s="463"/>
      <c r="AA115" s="463"/>
      <c r="AB115" s="463"/>
      <c r="AC115" s="46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row>
    <row r="116" spans="1:70" s="2" customFormat="1" ht="144.75">
      <c r="A116" s="380" t="s">
        <v>751</v>
      </c>
      <c r="B116" s="381" t="s">
        <v>860</v>
      </c>
      <c r="C116" s="380" t="s">
        <v>870</v>
      </c>
      <c r="D116" s="371" t="s">
        <v>919</v>
      </c>
      <c r="E116" s="381"/>
      <c r="F116" s="381"/>
      <c r="G116" s="375" t="s">
        <v>917</v>
      </c>
      <c r="H116" s="379" t="s">
        <v>754</v>
      </c>
      <c r="I116" s="369"/>
      <c r="J116" s="369" t="s">
        <v>918</v>
      </c>
      <c r="K116" s="370">
        <v>2</v>
      </c>
      <c r="L116" s="370">
        <v>8</v>
      </c>
      <c r="M116" s="370">
        <f t="shared" ref="M116:M120" si="20">L116*K116</f>
        <v>16</v>
      </c>
      <c r="N116" s="370" t="str">
        <f>INDEX('Criterios de evaluacion IPER'!$H$18:$K$21,MATCH(K116,'Criterios de evaluacion IPER'!$O$7:$O$10,0),MATCH(L116,'Criterios de evaluacion IPER'!$P$7:$P$10,0))</f>
        <v>MODERADO</v>
      </c>
      <c r="O116" s="370"/>
      <c r="P116" s="373"/>
      <c r="Q116" s="373"/>
      <c r="R116" s="370">
        <v>1</v>
      </c>
      <c r="S116" s="370">
        <v>8</v>
      </c>
      <c r="T116" s="370">
        <f t="shared" si="18"/>
        <v>8</v>
      </c>
      <c r="U116" s="370" t="str">
        <f>INDEX('Criterios de evaluacion IPER'!$H$18:$K$21,MATCH(R116,'Criterios de evaluacion IPER'!$O$7:$O$10,0),MATCH(S116,'Criterios de evaluacion IPER'!$P$7:$P$10,0))</f>
        <v>MODERADO</v>
      </c>
      <c r="V116" s="464" t="s">
        <v>955</v>
      </c>
      <c r="W116" s="464"/>
      <c r="X116" s="464"/>
      <c r="Y116" s="464"/>
      <c r="Z116" s="463"/>
      <c r="AA116" s="463"/>
      <c r="AB116" s="463"/>
      <c r="AC116" s="46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row>
    <row r="117" spans="1:70" s="2" customFormat="1" ht="144.75">
      <c r="A117" s="369" t="s">
        <v>751</v>
      </c>
      <c r="B117" s="370" t="s">
        <v>860</v>
      </c>
      <c r="C117" s="369" t="s">
        <v>870</v>
      </c>
      <c r="D117" s="371" t="s">
        <v>919</v>
      </c>
      <c r="E117" s="370"/>
      <c r="F117" s="370"/>
      <c r="G117" s="375" t="s">
        <v>769</v>
      </c>
      <c r="H117" s="379" t="s">
        <v>754</v>
      </c>
      <c r="I117" s="369"/>
      <c r="J117" s="369" t="s">
        <v>757</v>
      </c>
      <c r="K117" s="370">
        <v>2</v>
      </c>
      <c r="L117" s="370">
        <v>8</v>
      </c>
      <c r="M117" s="370">
        <f t="shared" si="20"/>
        <v>16</v>
      </c>
      <c r="N117" s="370" t="str">
        <f>INDEX('Criterios de evaluacion IPER'!$H$18:$K$21,MATCH(K117,'Criterios de evaluacion IPER'!$O$7:$O$10,0),MATCH(L117,'Criterios de evaluacion IPER'!$P$7:$P$10,0))</f>
        <v>MODERADO</v>
      </c>
      <c r="O117" s="370"/>
      <c r="P117" s="373"/>
      <c r="Q117" s="373"/>
      <c r="R117" s="370">
        <v>1</v>
      </c>
      <c r="S117" s="370">
        <v>8</v>
      </c>
      <c r="T117" s="370">
        <f t="shared" si="18"/>
        <v>8</v>
      </c>
      <c r="U117" s="370" t="str">
        <f>INDEX('Criterios de evaluacion IPER'!$H$18:$K$21,MATCH(R117,'Criterios de evaluacion IPER'!$O$7:$O$10,0),MATCH(S117,'Criterios de evaluacion IPER'!$P$7:$P$10,0))</f>
        <v>MODERADO</v>
      </c>
      <c r="V117" s="464" t="s">
        <v>955</v>
      </c>
      <c r="W117" s="464"/>
      <c r="X117" s="464"/>
      <c r="Y117" s="464"/>
      <c r="Z117" s="463"/>
      <c r="AA117" s="463"/>
      <c r="AB117" s="463"/>
      <c r="AC117" s="46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row>
    <row r="118" spans="1:70" s="2" customFormat="1" ht="36" customHeight="1">
      <c r="A118" s="369" t="s">
        <v>751</v>
      </c>
      <c r="B118" s="370" t="s">
        <v>860</v>
      </c>
      <c r="C118" s="369" t="s">
        <v>870</v>
      </c>
      <c r="D118" s="371" t="s">
        <v>919</v>
      </c>
      <c r="E118" s="370"/>
      <c r="F118" s="370"/>
      <c r="G118" s="375" t="s">
        <v>753</v>
      </c>
      <c r="H118" s="379" t="s">
        <v>754</v>
      </c>
      <c r="I118" s="369"/>
      <c r="J118" s="369" t="s">
        <v>758</v>
      </c>
      <c r="K118" s="370">
        <v>2</v>
      </c>
      <c r="L118" s="370">
        <v>8</v>
      </c>
      <c r="M118" s="370">
        <f t="shared" si="20"/>
        <v>16</v>
      </c>
      <c r="N118" s="370" t="str">
        <f>INDEX('Criterios de evaluacion IPER'!$H$18:$K$21,MATCH(K118,'Criterios de evaluacion IPER'!$O$7:$O$10,0),MATCH(L118,'Criterios de evaluacion IPER'!$P$7:$P$10,0))</f>
        <v>MODERADO</v>
      </c>
      <c r="O118" s="370"/>
      <c r="P118" s="373"/>
      <c r="Q118" s="373"/>
      <c r="R118" s="370">
        <v>1</v>
      </c>
      <c r="S118" s="370">
        <v>8</v>
      </c>
      <c r="T118" s="370">
        <f t="shared" si="18"/>
        <v>8</v>
      </c>
      <c r="U118" s="370" t="str">
        <f>INDEX('Criterios de evaluacion IPER'!$H$18:$K$21,MATCH(R118,'Criterios de evaluacion IPER'!$O$7:$O$10,0),MATCH(S118,'Criterios de evaluacion IPER'!$P$7:$P$10,0))</f>
        <v>MODERADO</v>
      </c>
      <c r="V118" s="464" t="s">
        <v>955</v>
      </c>
      <c r="W118" s="464"/>
      <c r="X118" s="464"/>
      <c r="Y118" s="464"/>
      <c r="Z118" s="463"/>
      <c r="AA118" s="463"/>
      <c r="AB118" s="463"/>
      <c r="AC118" s="46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row>
    <row r="119" spans="1:70" s="2" customFormat="1" ht="32.25" customHeight="1">
      <c r="A119" s="369" t="s">
        <v>751</v>
      </c>
      <c r="B119" s="370" t="s">
        <v>860</v>
      </c>
      <c r="C119" s="369" t="s">
        <v>870</v>
      </c>
      <c r="D119" s="371" t="s">
        <v>919</v>
      </c>
      <c r="E119" s="370"/>
      <c r="F119" s="370"/>
      <c r="G119" s="375" t="s">
        <v>753</v>
      </c>
      <c r="H119" s="369" t="s">
        <v>773</v>
      </c>
      <c r="I119" s="369"/>
      <c r="J119" s="372" t="s">
        <v>774</v>
      </c>
      <c r="K119" s="370">
        <v>2</v>
      </c>
      <c r="L119" s="370">
        <v>8</v>
      </c>
      <c r="M119" s="370">
        <f t="shared" si="20"/>
        <v>16</v>
      </c>
      <c r="N119" s="370" t="str">
        <f>INDEX('Criterios de evaluacion IPER'!$H$18:$K$21,MATCH(K119,'Criterios de evaluacion IPER'!$O$7:$O$10,0),MATCH(L119,'Criterios de evaluacion IPER'!$P$7:$P$10,0))</f>
        <v>MODERADO</v>
      </c>
      <c r="O119" s="370"/>
      <c r="P119" s="373"/>
      <c r="Q119" s="373"/>
      <c r="R119" s="370">
        <v>1</v>
      </c>
      <c r="S119" s="370">
        <v>8</v>
      </c>
      <c r="T119" s="370">
        <f t="shared" si="18"/>
        <v>8</v>
      </c>
      <c r="U119" s="370" t="str">
        <f>INDEX('Criterios de evaluacion IPER'!$H$18:$K$21,MATCH(R119,'Criterios de evaluacion IPER'!$O$7:$O$10,0),MATCH(S119,'Criterios de evaluacion IPER'!$P$7:$P$10,0))</f>
        <v>MODERADO</v>
      </c>
      <c r="V119" s="464" t="s">
        <v>955</v>
      </c>
      <c r="W119" s="464"/>
      <c r="X119" s="464"/>
      <c r="Y119" s="464"/>
      <c r="Z119" s="463"/>
      <c r="AA119" s="463"/>
      <c r="AB119" s="463"/>
      <c r="AC119" s="46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row>
    <row r="120" spans="1:70" s="2" customFormat="1" ht="32.25" customHeight="1">
      <c r="A120" s="369" t="s">
        <v>751</v>
      </c>
      <c r="B120" s="370" t="s">
        <v>860</v>
      </c>
      <c r="C120" s="369" t="s">
        <v>870</v>
      </c>
      <c r="D120" s="371" t="s">
        <v>919</v>
      </c>
      <c r="E120" s="370"/>
      <c r="F120" s="370"/>
      <c r="G120" s="375" t="s">
        <v>916</v>
      </c>
      <c r="H120" s="369" t="s">
        <v>915</v>
      </c>
      <c r="I120" s="369"/>
      <c r="J120" s="369" t="s">
        <v>757</v>
      </c>
      <c r="K120" s="370">
        <v>2</v>
      </c>
      <c r="L120" s="370">
        <v>8</v>
      </c>
      <c r="M120" s="370">
        <f t="shared" si="20"/>
        <v>16</v>
      </c>
      <c r="N120" s="370" t="str">
        <f>INDEX('Criterios de evaluacion IPER'!$H$18:$K$21,MATCH(K120,'Criterios de evaluacion IPER'!$O$7:$O$10,0),MATCH(L120,'Criterios de evaluacion IPER'!$P$7:$P$10,0))</f>
        <v>MODERADO</v>
      </c>
      <c r="O120" s="370"/>
      <c r="P120" s="373"/>
      <c r="Q120" s="373"/>
      <c r="R120" s="370">
        <v>1</v>
      </c>
      <c r="S120" s="370">
        <v>8</v>
      </c>
      <c r="T120" s="370">
        <f t="shared" si="18"/>
        <v>8</v>
      </c>
      <c r="U120" s="370" t="str">
        <f>INDEX('Criterios de evaluacion IPER'!$H$18:$K$21,MATCH(R120,'Criterios de evaluacion IPER'!$O$7:$O$10,0),MATCH(S120,'Criterios de evaluacion IPER'!$P$7:$P$10,0))</f>
        <v>MODERADO</v>
      </c>
      <c r="V120" s="464" t="s">
        <v>955</v>
      </c>
      <c r="W120" s="464"/>
      <c r="X120" s="464"/>
      <c r="Y120" s="464"/>
      <c r="Z120" s="463"/>
      <c r="AA120" s="463"/>
      <c r="AB120" s="463"/>
      <c r="AC120" s="46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row>
    <row r="121" spans="1:70" s="2" customFormat="1" ht="32.25" customHeight="1">
      <c r="A121" s="369" t="s">
        <v>751</v>
      </c>
      <c r="B121" s="370" t="s">
        <v>860</v>
      </c>
      <c r="C121" s="369" t="s">
        <v>870</v>
      </c>
      <c r="D121" s="371" t="s">
        <v>919</v>
      </c>
      <c r="E121" s="370"/>
      <c r="F121" s="370"/>
      <c r="G121" s="375" t="s">
        <v>914</v>
      </c>
      <c r="H121" s="379" t="s">
        <v>754</v>
      </c>
      <c r="I121" s="369"/>
      <c r="J121" s="369" t="s">
        <v>757</v>
      </c>
      <c r="K121" s="370">
        <v>2</v>
      </c>
      <c r="L121" s="370">
        <v>8</v>
      </c>
      <c r="M121" s="370">
        <f>L121*K121</f>
        <v>16</v>
      </c>
      <c r="N121" s="370" t="str">
        <f>INDEX('Criterios de evaluacion IPER'!$H$18:$K$21,MATCH(K121,'Criterios de evaluacion IPER'!$O$7:$O$10,0),MATCH(L121,'Criterios de evaluacion IPER'!$P$7:$P$10,0))</f>
        <v>MODERADO</v>
      </c>
      <c r="O121" s="370"/>
      <c r="P121" s="373"/>
      <c r="Q121" s="373"/>
      <c r="R121" s="370">
        <v>1</v>
      </c>
      <c r="S121" s="370">
        <v>8</v>
      </c>
      <c r="T121" s="370">
        <f t="shared" si="18"/>
        <v>8</v>
      </c>
      <c r="U121" s="370" t="str">
        <f>INDEX('Criterios de evaluacion IPER'!$H$18:$K$21,MATCH(R121,'Criterios de evaluacion IPER'!$O$7:$O$10,0),MATCH(S121,'Criterios de evaluacion IPER'!$P$7:$P$10,0))</f>
        <v>MODERADO</v>
      </c>
      <c r="V121" s="464" t="s">
        <v>955</v>
      </c>
      <c r="W121" s="464"/>
      <c r="X121" s="464"/>
      <c r="Y121" s="464"/>
      <c r="Z121" s="463"/>
      <c r="AA121" s="463"/>
      <c r="AB121" s="463"/>
      <c r="AC121" s="46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row>
    <row r="122" spans="1:70" s="2" customFormat="1" ht="144.75">
      <c r="A122" s="369" t="s">
        <v>751</v>
      </c>
      <c r="B122" s="370" t="s">
        <v>860</v>
      </c>
      <c r="C122" s="369" t="s">
        <v>870</v>
      </c>
      <c r="D122" s="371" t="s">
        <v>919</v>
      </c>
      <c r="E122" s="370"/>
      <c r="F122" s="370"/>
      <c r="G122" s="375" t="s">
        <v>988</v>
      </c>
      <c r="H122" s="369" t="s">
        <v>761</v>
      </c>
      <c r="I122" s="369"/>
      <c r="J122" s="369" t="s">
        <v>757</v>
      </c>
      <c r="K122" s="370">
        <v>2</v>
      </c>
      <c r="L122" s="370">
        <v>8</v>
      </c>
      <c r="M122" s="370">
        <f>L122*K122</f>
        <v>16</v>
      </c>
      <c r="N122" s="370" t="str">
        <f>INDEX('Criterios de evaluacion IPER'!$H$18:$K$21,MATCH(K122,'Criterios de evaluacion IPER'!$O$7:$O$10,0),MATCH(L122,'Criterios de evaluacion IPER'!$P$7:$P$10,0))</f>
        <v>MODERADO</v>
      </c>
      <c r="O122" s="370"/>
      <c r="P122" s="373"/>
      <c r="Q122" s="373"/>
      <c r="R122" s="370">
        <v>1</v>
      </c>
      <c r="S122" s="370">
        <v>8</v>
      </c>
      <c r="T122" s="370">
        <f t="shared" si="18"/>
        <v>8</v>
      </c>
      <c r="U122" s="370" t="str">
        <f>INDEX('Criterios de evaluacion IPER'!$H$18:$K$21,MATCH(R122,'Criterios de evaluacion IPER'!$O$7:$O$10,0),MATCH(S122,'Criterios de evaluacion IPER'!$P$7:$P$10,0))</f>
        <v>MODERADO</v>
      </c>
      <c r="V122" s="464" t="s">
        <v>955</v>
      </c>
      <c r="W122" s="464"/>
      <c r="X122" s="464"/>
      <c r="Y122" s="464"/>
      <c r="Z122" s="463"/>
      <c r="AA122" s="463"/>
      <c r="AB122" s="463"/>
      <c r="AC122" s="46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row>
    <row r="123" spans="1:70" s="2" customFormat="1" ht="144.75">
      <c r="A123" s="369" t="s">
        <v>751</v>
      </c>
      <c r="B123" s="370" t="s">
        <v>860</v>
      </c>
      <c r="C123" s="369" t="s">
        <v>870</v>
      </c>
      <c r="D123" s="371" t="s">
        <v>919</v>
      </c>
      <c r="E123" s="370"/>
      <c r="F123" s="370"/>
      <c r="G123" s="375" t="s">
        <v>759</v>
      </c>
      <c r="H123" s="375" t="s">
        <v>760</v>
      </c>
      <c r="I123" s="369"/>
      <c r="J123" s="369" t="s">
        <v>757</v>
      </c>
      <c r="K123" s="370">
        <v>2</v>
      </c>
      <c r="L123" s="370">
        <v>8</v>
      </c>
      <c r="M123" s="370">
        <f>L123*K123</f>
        <v>16</v>
      </c>
      <c r="N123" s="370" t="str">
        <f>INDEX('Criterios de evaluacion IPER'!$H$18:$K$21,MATCH(K123,'Criterios de evaluacion IPER'!$O$7:$O$10,0),MATCH(L123,'Criterios de evaluacion IPER'!$P$7:$P$10,0))</f>
        <v>MODERADO</v>
      </c>
      <c r="O123" s="370"/>
      <c r="P123" s="373"/>
      <c r="Q123" s="373"/>
      <c r="R123" s="370">
        <v>1</v>
      </c>
      <c r="S123" s="370">
        <v>8</v>
      </c>
      <c r="T123" s="370">
        <f t="shared" si="18"/>
        <v>8</v>
      </c>
      <c r="U123" s="370" t="str">
        <f>INDEX('Criterios de evaluacion IPER'!$H$18:$K$21,MATCH(R123,'Criterios de evaluacion IPER'!$O$7:$O$10,0),MATCH(S123,'Criterios de evaluacion IPER'!$P$7:$P$10,0))</f>
        <v>MODERADO</v>
      </c>
      <c r="V123" s="464" t="s">
        <v>955</v>
      </c>
      <c r="W123" s="464"/>
      <c r="X123" s="464"/>
      <c r="Y123" s="464"/>
      <c r="Z123" s="463"/>
      <c r="AA123" s="463"/>
      <c r="AB123" s="463"/>
      <c r="AC123" s="46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row>
    <row r="124" spans="1:70" s="2" customFormat="1" ht="144.75">
      <c r="A124" s="369" t="s">
        <v>751</v>
      </c>
      <c r="B124" s="370" t="s">
        <v>860</v>
      </c>
      <c r="C124" s="369" t="s">
        <v>870</v>
      </c>
      <c r="D124" s="371" t="s">
        <v>919</v>
      </c>
      <c r="E124" s="370"/>
      <c r="F124" s="370"/>
      <c r="G124" s="375" t="s">
        <v>759</v>
      </c>
      <c r="H124" s="375" t="s">
        <v>767</v>
      </c>
      <c r="I124" s="369"/>
      <c r="J124" s="369" t="s">
        <v>768</v>
      </c>
      <c r="K124" s="370">
        <v>2</v>
      </c>
      <c r="L124" s="370">
        <v>8</v>
      </c>
      <c r="M124" s="370">
        <f>L124*K124</f>
        <v>16</v>
      </c>
      <c r="N124" s="370" t="str">
        <f>INDEX('Criterios de evaluacion IPER'!$H$18:$K$21,MATCH(K124,'Criterios de evaluacion IPER'!$O$7:$O$10,0),MATCH(L124,'Criterios de evaluacion IPER'!$P$7:$P$10,0))</f>
        <v>MODERADO</v>
      </c>
      <c r="O124" s="370"/>
      <c r="P124" s="373"/>
      <c r="Q124" s="373"/>
      <c r="R124" s="370">
        <v>1</v>
      </c>
      <c r="S124" s="370">
        <v>8</v>
      </c>
      <c r="T124" s="370">
        <f t="shared" si="18"/>
        <v>8</v>
      </c>
      <c r="U124" s="370" t="str">
        <f>INDEX('Criterios de evaluacion IPER'!$H$18:$K$21,MATCH(R124,'Criterios de evaluacion IPER'!$O$7:$O$10,0),MATCH(S124,'Criterios de evaluacion IPER'!$P$7:$P$10,0))</f>
        <v>MODERADO</v>
      </c>
      <c r="V124" s="464" t="s">
        <v>955</v>
      </c>
      <c r="W124" s="464"/>
      <c r="X124" s="464"/>
      <c r="Y124" s="464"/>
      <c r="Z124" s="463"/>
      <c r="AA124" s="463"/>
      <c r="AB124" s="463"/>
      <c r="AC124" s="46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row>
    <row r="125" spans="1:70" s="2" customFormat="1" ht="144.75">
      <c r="A125" s="369" t="s">
        <v>751</v>
      </c>
      <c r="B125" s="370" t="s">
        <v>860</v>
      </c>
      <c r="C125" s="369" t="s">
        <v>870</v>
      </c>
      <c r="D125" s="371" t="s">
        <v>919</v>
      </c>
      <c r="E125" s="370"/>
      <c r="F125" s="370"/>
      <c r="G125" s="375" t="s">
        <v>987</v>
      </c>
      <c r="H125" s="369" t="s">
        <v>761</v>
      </c>
      <c r="I125" s="369"/>
      <c r="J125" s="369" t="s">
        <v>945</v>
      </c>
      <c r="K125" s="370">
        <v>2</v>
      </c>
      <c r="L125" s="370">
        <v>8</v>
      </c>
      <c r="M125" s="370">
        <f t="shared" ref="M125:M126" si="21">L125*K125</f>
        <v>16</v>
      </c>
      <c r="N125" s="370" t="str">
        <f>INDEX('Criterios de evaluacion IPER'!$H$18:$K$21,MATCH(K125,'Criterios de evaluacion IPER'!$O$7:$O$10,0),MATCH(L125,'Criterios de evaluacion IPER'!$P$7:$P$10,0))</f>
        <v>MODERADO</v>
      </c>
      <c r="O125" s="370"/>
      <c r="P125" s="373"/>
      <c r="Q125" s="373"/>
      <c r="R125" s="370">
        <v>1</v>
      </c>
      <c r="S125" s="370">
        <v>8</v>
      </c>
      <c r="T125" s="370">
        <f t="shared" si="18"/>
        <v>8</v>
      </c>
      <c r="U125" s="370" t="str">
        <f>INDEX('Criterios de evaluacion IPER'!$H$18:$K$21,MATCH(R125,'Criterios de evaluacion IPER'!$O$7:$O$10,0),MATCH(S125,'Criterios de evaluacion IPER'!$P$7:$P$10,0))</f>
        <v>MODERADO</v>
      </c>
      <c r="V125" s="464" t="s">
        <v>955</v>
      </c>
      <c r="W125" s="464"/>
      <c r="X125" s="464"/>
      <c r="Y125" s="464"/>
      <c r="Z125" s="463"/>
      <c r="AA125" s="463"/>
      <c r="AB125" s="463"/>
      <c r="AC125" s="46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row>
    <row r="126" spans="1:70" s="2" customFormat="1" ht="144.75">
      <c r="A126" s="369" t="s">
        <v>751</v>
      </c>
      <c r="B126" s="370" t="s">
        <v>860</v>
      </c>
      <c r="C126" s="369" t="s">
        <v>870</v>
      </c>
      <c r="D126" s="371" t="s">
        <v>919</v>
      </c>
      <c r="E126" s="370"/>
      <c r="F126" s="370"/>
      <c r="G126" s="375" t="s">
        <v>987</v>
      </c>
      <c r="H126" s="369" t="s">
        <v>946</v>
      </c>
      <c r="I126" s="369"/>
      <c r="J126" s="369" t="s">
        <v>947</v>
      </c>
      <c r="K126" s="370">
        <v>2</v>
      </c>
      <c r="L126" s="370">
        <v>8</v>
      </c>
      <c r="M126" s="370">
        <f t="shared" si="21"/>
        <v>16</v>
      </c>
      <c r="N126" s="370" t="str">
        <f>INDEX('Criterios de evaluacion IPER'!$H$18:$K$21,MATCH(K126,'Criterios de evaluacion IPER'!$O$7:$O$10,0),MATCH(L126,'Criterios de evaluacion IPER'!$P$7:$P$10,0))</f>
        <v>MODERADO</v>
      </c>
      <c r="O126" s="370"/>
      <c r="P126" s="373"/>
      <c r="Q126" s="373"/>
      <c r="R126" s="370">
        <v>1</v>
      </c>
      <c r="S126" s="370">
        <v>8</v>
      </c>
      <c r="T126" s="370">
        <f t="shared" si="18"/>
        <v>8</v>
      </c>
      <c r="U126" s="370" t="str">
        <f>INDEX('Criterios de evaluacion IPER'!$H$18:$K$21,MATCH(R126,'Criterios de evaluacion IPER'!$O$7:$O$10,0),MATCH(S126,'Criterios de evaluacion IPER'!$P$7:$P$10,0))</f>
        <v>MODERADO</v>
      </c>
      <c r="V126" s="464" t="s">
        <v>955</v>
      </c>
      <c r="W126" s="464"/>
      <c r="X126" s="464"/>
      <c r="Y126" s="464"/>
      <c r="Z126" s="463"/>
      <c r="AA126" s="463"/>
      <c r="AB126" s="463"/>
      <c r="AC126" s="46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row>
    <row r="127" spans="1:70" s="2" customFormat="1" ht="144.75">
      <c r="A127" s="369" t="s">
        <v>751</v>
      </c>
      <c r="B127" s="370" t="s">
        <v>860</v>
      </c>
      <c r="C127" s="369" t="s">
        <v>870</v>
      </c>
      <c r="D127" s="371" t="s">
        <v>919</v>
      </c>
      <c r="E127" s="370"/>
      <c r="F127" s="370"/>
      <c r="G127" s="375" t="s">
        <v>872</v>
      </c>
      <c r="H127" s="375" t="s">
        <v>767</v>
      </c>
      <c r="I127" s="369"/>
      <c r="J127" s="369" t="s">
        <v>873</v>
      </c>
      <c r="K127" s="370">
        <v>2</v>
      </c>
      <c r="L127" s="370">
        <v>8</v>
      </c>
      <c r="M127" s="370">
        <f t="shared" ref="M127:M132" si="22">L127*K127</f>
        <v>16</v>
      </c>
      <c r="N127" s="370" t="str">
        <f>INDEX('Criterios de evaluacion IPER'!$H$18:$K$21,MATCH(K127,'Criterios de evaluacion IPER'!$O$7:$O$10,0),MATCH(L127,'Criterios de evaluacion IPER'!$P$7:$P$10,0))</f>
        <v>MODERADO</v>
      </c>
      <c r="O127" s="370"/>
      <c r="P127" s="373"/>
      <c r="Q127" s="373"/>
      <c r="R127" s="370">
        <v>1</v>
      </c>
      <c r="S127" s="370">
        <v>8</v>
      </c>
      <c r="T127" s="370">
        <f t="shared" si="18"/>
        <v>8</v>
      </c>
      <c r="U127" s="370" t="str">
        <f>INDEX('Criterios de evaluacion IPER'!$H$18:$K$21,MATCH(R127,'Criterios de evaluacion IPER'!$O$7:$O$10,0),MATCH(S127,'Criterios de evaluacion IPER'!$P$7:$P$10,0))</f>
        <v>MODERADO</v>
      </c>
      <c r="V127" s="464" t="s">
        <v>955</v>
      </c>
      <c r="W127" s="464"/>
      <c r="X127" s="464"/>
      <c r="Y127" s="464"/>
      <c r="Z127" s="463"/>
      <c r="AA127" s="463"/>
      <c r="AB127" s="463"/>
      <c r="AC127" s="46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row>
    <row r="128" spans="1:70" s="2" customFormat="1" ht="144.75">
      <c r="A128" s="369" t="s">
        <v>751</v>
      </c>
      <c r="B128" s="370" t="s">
        <v>860</v>
      </c>
      <c r="C128" s="369" t="s">
        <v>870</v>
      </c>
      <c r="D128" s="371" t="s">
        <v>919</v>
      </c>
      <c r="E128" s="370"/>
      <c r="F128" s="370"/>
      <c r="G128" s="375" t="s">
        <v>871</v>
      </c>
      <c r="H128" s="375" t="s">
        <v>874</v>
      </c>
      <c r="I128" s="369"/>
      <c r="J128" s="369" t="s">
        <v>875</v>
      </c>
      <c r="K128" s="370">
        <v>2</v>
      </c>
      <c r="L128" s="370">
        <v>8</v>
      </c>
      <c r="M128" s="370">
        <f t="shared" si="22"/>
        <v>16</v>
      </c>
      <c r="N128" s="370" t="str">
        <f>INDEX('Criterios de evaluacion IPER'!$H$18:$K$21,MATCH(K128,'Criterios de evaluacion IPER'!$O$7:$O$10,0),MATCH(L128,'Criterios de evaluacion IPER'!$P$7:$P$10,0))</f>
        <v>MODERADO</v>
      </c>
      <c r="O128" s="370"/>
      <c r="P128" s="373"/>
      <c r="Q128" s="373"/>
      <c r="R128" s="370">
        <v>1</v>
      </c>
      <c r="S128" s="370">
        <v>8</v>
      </c>
      <c r="T128" s="370">
        <f t="shared" si="18"/>
        <v>8</v>
      </c>
      <c r="U128" s="370" t="str">
        <f>INDEX('Criterios de evaluacion IPER'!$H$18:$K$21,MATCH(R128,'Criterios de evaluacion IPER'!$O$7:$O$10,0),MATCH(S128,'Criterios de evaluacion IPER'!$P$7:$P$10,0))</f>
        <v>MODERADO</v>
      </c>
      <c r="V128" s="464" t="s">
        <v>955</v>
      </c>
      <c r="W128" s="464"/>
      <c r="X128" s="464"/>
      <c r="Y128" s="464"/>
      <c r="Z128" s="465" t="s">
        <v>897</v>
      </c>
      <c r="AA128" s="465"/>
      <c r="AB128" s="465"/>
      <c r="AC128" s="465"/>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row>
    <row r="129" spans="1:70" s="2" customFormat="1" ht="144.75">
      <c r="A129" s="369" t="s">
        <v>751</v>
      </c>
      <c r="B129" s="370" t="s">
        <v>860</v>
      </c>
      <c r="C129" s="369" t="s">
        <v>870</v>
      </c>
      <c r="D129" s="371" t="s">
        <v>919</v>
      </c>
      <c r="E129" s="370"/>
      <c r="F129" s="370"/>
      <c r="G129" s="375" t="s">
        <v>871</v>
      </c>
      <c r="H129" s="375" t="s">
        <v>761</v>
      </c>
      <c r="I129" s="369"/>
      <c r="J129" s="369" t="s">
        <v>875</v>
      </c>
      <c r="K129" s="370">
        <v>2</v>
      </c>
      <c r="L129" s="370">
        <v>8</v>
      </c>
      <c r="M129" s="370">
        <f t="shared" si="22"/>
        <v>16</v>
      </c>
      <c r="N129" s="370" t="str">
        <f>INDEX('Criterios de evaluacion IPER'!$H$18:$K$21,MATCH(K129,'Criterios de evaluacion IPER'!$O$7:$O$10,0),MATCH(L129,'Criterios de evaluacion IPER'!$P$7:$P$10,0))</f>
        <v>MODERADO</v>
      </c>
      <c r="O129" s="370"/>
      <c r="P129" s="373"/>
      <c r="Q129" s="373"/>
      <c r="R129" s="370">
        <v>1</v>
      </c>
      <c r="S129" s="370">
        <v>8</v>
      </c>
      <c r="T129" s="370">
        <f t="shared" si="18"/>
        <v>8</v>
      </c>
      <c r="U129" s="370" t="str">
        <f>INDEX('Criterios de evaluacion IPER'!$H$18:$K$21,MATCH(R129,'Criterios de evaluacion IPER'!$O$7:$O$10,0),MATCH(S129,'Criterios de evaluacion IPER'!$P$7:$P$10,0))</f>
        <v>MODERADO</v>
      </c>
      <c r="V129" s="464" t="s">
        <v>955</v>
      </c>
      <c r="W129" s="464"/>
      <c r="X129" s="464"/>
      <c r="Y129" s="464"/>
      <c r="Z129" s="463"/>
      <c r="AA129" s="463"/>
      <c r="AB129" s="463"/>
      <c r="AC129" s="46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row>
    <row r="130" spans="1:70" s="2" customFormat="1" ht="144.75">
      <c r="A130" s="369" t="s">
        <v>751</v>
      </c>
      <c r="B130" s="370" t="s">
        <v>860</v>
      </c>
      <c r="C130" s="369" t="s">
        <v>870</v>
      </c>
      <c r="D130" s="371" t="s">
        <v>919</v>
      </c>
      <c r="E130" s="370"/>
      <c r="F130" s="370"/>
      <c r="G130" s="375" t="s">
        <v>871</v>
      </c>
      <c r="H130" s="375" t="s">
        <v>876</v>
      </c>
      <c r="I130" s="369"/>
      <c r="J130" s="369" t="s">
        <v>875</v>
      </c>
      <c r="K130" s="370">
        <v>2</v>
      </c>
      <c r="L130" s="370">
        <v>8</v>
      </c>
      <c r="M130" s="370">
        <f t="shared" si="22"/>
        <v>16</v>
      </c>
      <c r="N130" s="370" t="str">
        <f>INDEX('Criterios de evaluacion IPER'!$H$18:$K$21,MATCH(K130,'Criterios de evaluacion IPER'!$O$7:$O$10,0),MATCH(L130,'Criterios de evaluacion IPER'!$P$7:$P$10,0))</f>
        <v>MODERADO</v>
      </c>
      <c r="O130" s="370"/>
      <c r="P130" s="373"/>
      <c r="Q130" s="373"/>
      <c r="R130" s="370">
        <v>1</v>
      </c>
      <c r="S130" s="370">
        <v>8</v>
      </c>
      <c r="T130" s="370">
        <f t="shared" si="18"/>
        <v>8</v>
      </c>
      <c r="U130" s="370" t="str">
        <f>INDEX('Criterios de evaluacion IPER'!$H$18:$K$21,MATCH(R130,'Criterios de evaluacion IPER'!$O$7:$O$10,0),MATCH(S130,'Criterios de evaluacion IPER'!$P$7:$P$10,0))</f>
        <v>MODERADO</v>
      </c>
      <c r="V130" s="464" t="s">
        <v>892</v>
      </c>
      <c r="W130" s="464"/>
      <c r="X130" s="464"/>
      <c r="Y130" s="464"/>
      <c r="Z130" s="463"/>
      <c r="AA130" s="463"/>
      <c r="AB130" s="463"/>
      <c r="AC130" s="46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row>
    <row r="131" spans="1:70" s="2" customFormat="1" ht="144.75">
      <c r="A131" s="369" t="s">
        <v>751</v>
      </c>
      <c r="B131" s="370" t="s">
        <v>860</v>
      </c>
      <c r="C131" s="369" t="s">
        <v>870</v>
      </c>
      <c r="D131" s="371" t="s">
        <v>919</v>
      </c>
      <c r="E131" s="370"/>
      <c r="F131" s="370"/>
      <c r="G131" s="375" t="s">
        <v>871</v>
      </c>
      <c r="H131" s="375" t="s">
        <v>877</v>
      </c>
      <c r="I131" s="369"/>
      <c r="J131" s="369" t="s">
        <v>878</v>
      </c>
      <c r="K131" s="370">
        <v>2</v>
      </c>
      <c r="L131" s="370">
        <v>8</v>
      </c>
      <c r="M131" s="370">
        <f t="shared" si="22"/>
        <v>16</v>
      </c>
      <c r="N131" s="370" t="str">
        <f>INDEX('Criterios de evaluacion IPER'!$H$18:$K$21,MATCH(K131,'Criterios de evaluacion IPER'!$O$7:$O$10,0),MATCH(L131,'Criterios de evaluacion IPER'!$P$7:$P$10,0))</f>
        <v>MODERADO</v>
      </c>
      <c r="O131" s="370"/>
      <c r="P131" s="373"/>
      <c r="Q131" s="373"/>
      <c r="R131" s="370">
        <v>1</v>
      </c>
      <c r="S131" s="370">
        <v>8</v>
      </c>
      <c r="T131" s="370">
        <f t="shared" si="18"/>
        <v>8</v>
      </c>
      <c r="U131" s="370" t="str">
        <f>INDEX('Criterios de evaluacion IPER'!$H$18:$K$21,MATCH(R131,'Criterios de evaluacion IPER'!$O$7:$O$10,0),MATCH(S131,'Criterios de evaluacion IPER'!$P$7:$P$10,0))</f>
        <v>MODERADO</v>
      </c>
      <c r="V131" s="464" t="s">
        <v>955</v>
      </c>
      <c r="W131" s="464"/>
      <c r="X131" s="464"/>
      <c r="Y131" s="464"/>
      <c r="Z131" s="463"/>
      <c r="AA131" s="463"/>
      <c r="AB131" s="463"/>
      <c r="AC131" s="46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row>
    <row r="132" spans="1:70" s="2" customFormat="1" ht="144.75">
      <c r="A132" s="380" t="s">
        <v>751</v>
      </c>
      <c r="B132" s="370" t="s">
        <v>860</v>
      </c>
      <c r="C132" s="369" t="s">
        <v>870</v>
      </c>
      <c r="D132" s="371" t="s">
        <v>919</v>
      </c>
      <c r="E132" s="370"/>
      <c r="F132" s="370"/>
      <c r="G132" s="375" t="s">
        <v>899</v>
      </c>
      <c r="H132" s="375" t="s">
        <v>989</v>
      </c>
      <c r="I132" s="369"/>
      <c r="J132" s="369" t="s">
        <v>855</v>
      </c>
      <c r="K132" s="370">
        <v>2</v>
      </c>
      <c r="L132" s="370">
        <v>8</v>
      </c>
      <c r="M132" s="370">
        <f t="shared" si="22"/>
        <v>16</v>
      </c>
      <c r="N132" s="370" t="str">
        <f>INDEX('Criterios de evaluacion IPER'!$H$18:$K$21,MATCH(K132,'Criterios de evaluacion IPER'!$O$7:$O$10,0),MATCH(L132,'Criterios de evaluacion IPER'!$P$7:$P$10,0))</f>
        <v>MODERADO</v>
      </c>
      <c r="O132" s="370"/>
      <c r="P132" s="373"/>
      <c r="Q132" s="373"/>
      <c r="R132" s="370">
        <v>1</v>
      </c>
      <c r="S132" s="370">
        <v>8</v>
      </c>
      <c r="T132" s="370">
        <f t="shared" si="18"/>
        <v>8</v>
      </c>
      <c r="U132" s="370" t="str">
        <f>INDEX('Criterios de evaluacion IPER'!$H$18:$K$21,MATCH(R132,'Criterios de evaluacion IPER'!$O$7:$O$10,0),MATCH(S132,'Criterios de evaluacion IPER'!$P$7:$P$10,0))</f>
        <v>MODERADO</v>
      </c>
      <c r="V132" s="464" t="s">
        <v>955</v>
      </c>
      <c r="W132" s="464"/>
      <c r="X132" s="464"/>
      <c r="Y132" s="464"/>
      <c r="Z132" s="463"/>
      <c r="AA132" s="463"/>
      <c r="AB132" s="463"/>
      <c r="AC132" s="46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row>
  </sheetData>
  <autoFilter ref="A18:AC18">
    <filterColumn colId="4" showButton="0"/>
    <filterColumn colId="10" showButton="0"/>
    <filterColumn colId="11" showButton="0"/>
    <filterColumn colId="12"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autoFilter>
  <mergeCells count="286">
    <mergeCell ref="Q8:T8"/>
    <mergeCell ref="D3:P6"/>
    <mergeCell ref="B8:E8"/>
    <mergeCell ref="F8:H8"/>
    <mergeCell ref="I8:L8"/>
    <mergeCell ref="N8:P8"/>
    <mergeCell ref="B9:E9"/>
    <mergeCell ref="F9:H9"/>
    <mergeCell ref="I9:L9"/>
    <mergeCell ref="N9:P9"/>
    <mergeCell ref="Q9:T9"/>
    <mergeCell ref="A7:XFD7"/>
    <mergeCell ref="B10:E10"/>
    <mergeCell ref="F10:H10"/>
    <mergeCell ref="I10:L10"/>
    <mergeCell ref="N10:P11"/>
    <mergeCell ref="Q10:T11"/>
    <mergeCell ref="B11:E11"/>
    <mergeCell ref="F11:H11"/>
    <mergeCell ref="I11:L11"/>
    <mergeCell ref="A15:XFD15"/>
    <mergeCell ref="V23:Y23"/>
    <mergeCell ref="A16:F16"/>
    <mergeCell ref="G16:J16"/>
    <mergeCell ref="K16:N16"/>
    <mergeCell ref="O16:Q16"/>
    <mergeCell ref="R16:U16"/>
    <mergeCell ref="V16:Y16"/>
    <mergeCell ref="B12:E12"/>
    <mergeCell ref="F12:H12"/>
    <mergeCell ref="I12:L12"/>
    <mergeCell ref="N12:P14"/>
    <mergeCell ref="Q12:T14"/>
    <mergeCell ref="B13:E13"/>
    <mergeCell ref="F13:H13"/>
    <mergeCell ref="I13:L13"/>
    <mergeCell ref="B14:E14"/>
    <mergeCell ref="F14:H14"/>
    <mergeCell ref="I14:L14"/>
    <mergeCell ref="A17:F17"/>
    <mergeCell ref="G17:J17"/>
    <mergeCell ref="K17:N17"/>
    <mergeCell ref="O17:Q17"/>
    <mergeCell ref="R17:U17"/>
    <mergeCell ref="A18:A19"/>
    <mergeCell ref="B18:B19"/>
    <mergeCell ref="C18:C19"/>
    <mergeCell ref="D18:D19"/>
    <mergeCell ref="E18:F18"/>
    <mergeCell ref="P18:P19"/>
    <mergeCell ref="Q18:Q19"/>
    <mergeCell ref="R18:U18"/>
    <mergeCell ref="G18:G19"/>
    <mergeCell ref="H18:H19"/>
    <mergeCell ref="I18:I19"/>
    <mergeCell ref="J18:J19"/>
    <mergeCell ref="K18:N18"/>
    <mergeCell ref="O18:O19"/>
    <mergeCell ref="V48:Y48"/>
    <mergeCell ref="V49:Y49"/>
    <mergeCell ref="V50:Y50"/>
    <mergeCell ref="V51:Y51"/>
    <mergeCell ref="V53:Y53"/>
    <mergeCell ref="V52:Y52"/>
    <mergeCell ref="V43:Y43"/>
    <mergeCell ref="V44:Y44"/>
    <mergeCell ref="V45:Y45"/>
    <mergeCell ref="V46:Y46"/>
    <mergeCell ref="V47:Y47"/>
    <mergeCell ref="V37:Y37"/>
    <mergeCell ref="V17:Y19"/>
    <mergeCell ref="V38:Y38"/>
    <mergeCell ref="V39:Y39"/>
    <mergeCell ref="V40:Y40"/>
    <mergeCell ref="V41:Y41"/>
    <mergeCell ref="V42:Y42"/>
    <mergeCell ref="V29:Y29"/>
    <mergeCell ref="V30:Y30"/>
    <mergeCell ref="V31:Y31"/>
    <mergeCell ref="V32:Y32"/>
    <mergeCell ref="V20:Y20"/>
    <mergeCell ref="V21:Y21"/>
    <mergeCell ref="V22:Y22"/>
    <mergeCell ref="V74:Y74"/>
    <mergeCell ref="V75:Y75"/>
    <mergeCell ref="V76:Y76"/>
    <mergeCell ref="V77:Y77"/>
    <mergeCell ref="V78:Y78"/>
    <mergeCell ref="V69:Y69"/>
    <mergeCell ref="V70:Y70"/>
    <mergeCell ref="V71:Y71"/>
    <mergeCell ref="V72:Y72"/>
    <mergeCell ref="V73:Y73"/>
    <mergeCell ref="V64:Y64"/>
    <mergeCell ref="V65:Y65"/>
    <mergeCell ref="V66:Y66"/>
    <mergeCell ref="V67:Y67"/>
    <mergeCell ref="V68:Y68"/>
    <mergeCell ref="V59:Y59"/>
    <mergeCell ref="V60:Y60"/>
    <mergeCell ref="V61:Y61"/>
    <mergeCell ref="V62:Y62"/>
    <mergeCell ref="V63:Y63"/>
    <mergeCell ref="V54:Y54"/>
    <mergeCell ref="V24:Y24"/>
    <mergeCell ref="V25:Y25"/>
    <mergeCell ref="V26:Y26"/>
    <mergeCell ref="V27:Y27"/>
    <mergeCell ref="V129:Y129"/>
    <mergeCell ref="V130:Y130"/>
    <mergeCell ref="V131:Y131"/>
    <mergeCell ref="V127:Y127"/>
    <mergeCell ref="V128:Y128"/>
    <mergeCell ref="V79:Y79"/>
    <mergeCell ref="V80:Y80"/>
    <mergeCell ref="V55:Y55"/>
    <mergeCell ref="V56:Y56"/>
    <mergeCell ref="V57:Y57"/>
    <mergeCell ref="V58:Y58"/>
    <mergeCell ref="V132:Y132"/>
    <mergeCell ref="V126:Y126"/>
    <mergeCell ref="V115:Y115"/>
    <mergeCell ref="V109:Y109"/>
    <mergeCell ref="V111:Y111"/>
    <mergeCell ref="V112:Y112"/>
    <mergeCell ref="V113:Y113"/>
    <mergeCell ref="V114:Y114"/>
    <mergeCell ref="V122:Y122"/>
    <mergeCell ref="V123:Y123"/>
    <mergeCell ref="V124:Y124"/>
    <mergeCell ref="V125:Y125"/>
    <mergeCell ref="V116:Y116"/>
    <mergeCell ref="V117:Y117"/>
    <mergeCell ref="V118:Y118"/>
    <mergeCell ref="V119:Y119"/>
    <mergeCell ref="V120:Y120"/>
    <mergeCell ref="Z16:AC16"/>
    <mergeCell ref="Z37:AC37"/>
    <mergeCell ref="Z38:AC38"/>
    <mergeCell ref="Z39:AC39"/>
    <mergeCell ref="Z40:AC40"/>
    <mergeCell ref="Z41:AC41"/>
    <mergeCell ref="Z42:AC42"/>
    <mergeCell ref="Z17:AC19"/>
    <mergeCell ref="V121:Y121"/>
    <mergeCell ref="V104:Y104"/>
    <mergeCell ref="V105:Y105"/>
    <mergeCell ref="V106:Y106"/>
    <mergeCell ref="V107:Y107"/>
    <mergeCell ref="V108:Y108"/>
    <mergeCell ref="V99:Y99"/>
    <mergeCell ref="V100:Y100"/>
    <mergeCell ref="V101:Y101"/>
    <mergeCell ref="V102:Y102"/>
    <mergeCell ref="V103:Y103"/>
    <mergeCell ref="V33:Y33"/>
    <mergeCell ref="V34:Y34"/>
    <mergeCell ref="V35:Y35"/>
    <mergeCell ref="V98:Y98"/>
    <mergeCell ref="V28:Y28"/>
    <mergeCell ref="Z43:AC43"/>
    <mergeCell ref="Z44:AC44"/>
    <mergeCell ref="Z45:AC45"/>
    <mergeCell ref="Z46:AC46"/>
    <mergeCell ref="Z47:AC47"/>
    <mergeCell ref="Z48:AC48"/>
    <mergeCell ref="Z49:AC49"/>
    <mergeCell ref="Z50:AC50"/>
    <mergeCell ref="Z51:AC51"/>
    <mergeCell ref="Z67:AC67"/>
    <mergeCell ref="Z68:AC68"/>
    <mergeCell ref="Z69:AC69"/>
    <mergeCell ref="Z52:AC52"/>
    <mergeCell ref="Z53:AC53"/>
    <mergeCell ref="Z54:AC54"/>
    <mergeCell ref="Z55:AC55"/>
    <mergeCell ref="Z56:AC56"/>
    <mergeCell ref="Z57:AC57"/>
    <mergeCell ref="Z58:AC58"/>
    <mergeCell ref="Z59:AC59"/>
    <mergeCell ref="Z60:AC60"/>
    <mergeCell ref="Z79:AC79"/>
    <mergeCell ref="Z80:AC80"/>
    <mergeCell ref="Z20:AC20"/>
    <mergeCell ref="Z21:AC21"/>
    <mergeCell ref="Z22:AC22"/>
    <mergeCell ref="Z23:AC23"/>
    <mergeCell ref="Z24:AC24"/>
    <mergeCell ref="Z25:AC25"/>
    <mergeCell ref="Z26:AC26"/>
    <mergeCell ref="Z70:AC70"/>
    <mergeCell ref="Z71:AC71"/>
    <mergeCell ref="Z72:AC72"/>
    <mergeCell ref="Z73:AC73"/>
    <mergeCell ref="Z74:AC74"/>
    <mergeCell ref="Z75:AC75"/>
    <mergeCell ref="Z76:AC76"/>
    <mergeCell ref="Z77:AC77"/>
    <mergeCell ref="Z78:AC78"/>
    <mergeCell ref="Z61:AC61"/>
    <mergeCell ref="Z62:AC62"/>
    <mergeCell ref="Z63:AC63"/>
    <mergeCell ref="Z64:AC64"/>
    <mergeCell ref="Z65:AC65"/>
    <mergeCell ref="Z66:AC66"/>
    <mergeCell ref="Z27:AC27"/>
    <mergeCell ref="Z28:AC28"/>
    <mergeCell ref="Z29:AC29"/>
    <mergeCell ref="Z30:AC30"/>
    <mergeCell ref="Z31:AC31"/>
    <mergeCell ref="Z32:AC32"/>
    <mergeCell ref="Z33:AC33"/>
    <mergeCell ref="Z34:AC34"/>
    <mergeCell ref="Z35:AC35"/>
    <mergeCell ref="Z36:AC36"/>
    <mergeCell ref="Z98:AC98"/>
    <mergeCell ref="Z99:AC99"/>
    <mergeCell ref="Z100:AC100"/>
    <mergeCell ref="Z101:AC101"/>
    <mergeCell ref="Z102:AC102"/>
    <mergeCell ref="Z103:AC103"/>
    <mergeCell ref="Z104:AC104"/>
    <mergeCell ref="Z105:AC105"/>
    <mergeCell ref="Z85:AC85"/>
    <mergeCell ref="Z86:AC86"/>
    <mergeCell ref="Z87:AC87"/>
    <mergeCell ref="Z88:AC88"/>
    <mergeCell ref="Z89:AC89"/>
    <mergeCell ref="Z90:AC90"/>
    <mergeCell ref="Z91:AC91"/>
    <mergeCell ref="Z92:AC92"/>
    <mergeCell ref="Z93:AC93"/>
    <mergeCell ref="Z94:AC94"/>
    <mergeCell ref="Z95:AC95"/>
    <mergeCell ref="Z96:AC96"/>
    <mergeCell ref="Z97:AC97"/>
    <mergeCell ref="Z83:AC83"/>
    <mergeCell ref="Z84:AC84"/>
    <mergeCell ref="Z108:AC108"/>
    <mergeCell ref="Z109:AC109"/>
    <mergeCell ref="Z111:AC111"/>
    <mergeCell ref="Z112:AC112"/>
    <mergeCell ref="Z113:AC113"/>
    <mergeCell ref="Z114:AC114"/>
    <mergeCell ref="Z115:AC115"/>
    <mergeCell ref="Z110:AC110"/>
    <mergeCell ref="Z132:AC132"/>
    <mergeCell ref="Z117:AC117"/>
    <mergeCell ref="Z118:AC118"/>
    <mergeCell ref="Z119:AC119"/>
    <mergeCell ref="Z124:AC124"/>
    <mergeCell ref="Z125:AC125"/>
    <mergeCell ref="Z127:AC127"/>
    <mergeCell ref="Z128:AC128"/>
    <mergeCell ref="Z126:AC126"/>
    <mergeCell ref="Z120:AC120"/>
    <mergeCell ref="Z121:AC121"/>
    <mergeCell ref="Z122:AC122"/>
    <mergeCell ref="Z123:AC123"/>
    <mergeCell ref="Z129:AC129"/>
    <mergeCell ref="Z130:AC130"/>
    <mergeCell ref="Z131:AC131"/>
    <mergeCell ref="Z116:AC116"/>
    <mergeCell ref="V36:Y36"/>
    <mergeCell ref="V84:Y84"/>
    <mergeCell ref="V89:Y89"/>
    <mergeCell ref="V91:Y91"/>
    <mergeCell ref="V90:Y90"/>
    <mergeCell ref="V96:Y96"/>
    <mergeCell ref="V110:Y110"/>
    <mergeCell ref="V81:Y81"/>
    <mergeCell ref="V82:Y82"/>
    <mergeCell ref="V83:Y83"/>
    <mergeCell ref="V85:Y85"/>
    <mergeCell ref="V86:Y86"/>
    <mergeCell ref="V87:Y87"/>
    <mergeCell ref="V88:Y88"/>
    <mergeCell ref="V92:Y92"/>
    <mergeCell ref="V93:Y93"/>
    <mergeCell ref="V94:Y94"/>
    <mergeCell ref="V95:Y95"/>
    <mergeCell ref="V97:Y97"/>
    <mergeCell ref="Z81:AC81"/>
    <mergeCell ref="Z82:AC82"/>
    <mergeCell ref="Z106:AC106"/>
    <mergeCell ref="Z107:AC107"/>
  </mergeCells>
  <phoneticPr fontId="93" type="noConversion"/>
  <conditionalFormatting sqref="N116 N118 N120 N20:N114 U20:U132">
    <cfRule type="containsText" dxfId="13" priority="25" operator="containsText" text="INACEPTABLE">
      <formula>NOT(ISERROR(SEARCH("INACEPTABLE",N20)))</formula>
    </cfRule>
    <cfRule type="containsText" dxfId="12" priority="26" operator="containsText" text="MODERADO">
      <formula>NOT(ISERROR(SEARCH("MODERADO",N20)))</formula>
    </cfRule>
    <cfRule type="containsText" dxfId="11" priority="27" operator="containsText" text="ACEPTABLE">
      <formula>NOT(ISERROR(SEARCH("ACEPTABLE",N20)))</formula>
    </cfRule>
  </conditionalFormatting>
  <conditionalFormatting sqref="N115 N117 N119 N121:N132">
    <cfRule type="containsText" dxfId="10" priority="7" operator="containsText" text="INACEPTABLE">
      <formula>NOT(ISERROR(SEARCH("INACEPTABLE",N115)))</formula>
    </cfRule>
    <cfRule type="containsText" dxfId="9" priority="8" operator="containsText" text="MODERADO">
      <formula>NOT(ISERROR(SEARCH("MODERADO",N115)))</formula>
    </cfRule>
    <cfRule type="containsText" dxfId="8" priority="9" operator="containsText" text="ACEPTABLE">
      <formula>NOT(ISERROR(SEARCH("ACEPTABLE",N115)))</formula>
    </cfRule>
  </conditionalFormatting>
  <dataValidations count="5">
    <dataValidation showInputMessage="1" showErrorMessage="1" sqref="H54:H55 J42 J44:J45 H33 H125:H126 H20:H30 J120:J132 H119:H120 H84:H101 J84:J118 M20:M104 H36 H81 J20:J36 J47:J81 H122"/>
    <dataValidation type="list" allowBlank="1" showInputMessage="1" showErrorMessage="1" sqref="L20:L132 S20:S132">
      <formula1>CONSECUENCIA</formula1>
    </dataValidation>
    <dataValidation type="list" allowBlank="1" showInputMessage="1" showErrorMessage="1" sqref="K20:K132 R20:R132">
      <formula1>PROBABILIDAD</formula1>
    </dataValidation>
    <dataValidation type="list" showInputMessage="1" showErrorMessage="1" sqref="I39:I132 I20:I36">
      <formula1>CRIT</formula1>
    </dataValidation>
    <dataValidation type="list" allowBlank="1" showInputMessage="1" showErrorMessage="1" sqref="B20:B132">
      <formula1>TIPO_TAREA</formula1>
    </dataValidation>
  </dataValidations>
  <pageMargins left="0.7" right="0.7" top="0.75" bottom="0.75" header="0.3" footer="0.3"/>
  <pageSetup scale="3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60"/>
  <sheetViews>
    <sheetView zoomScale="70" zoomScaleNormal="70" workbookViewId="0">
      <pane ySplit="9" topLeftCell="A10" activePane="bottomLeft" state="frozen"/>
      <selection pane="bottomLeft" activeCell="A7" sqref="A2:A7"/>
    </sheetView>
  </sheetViews>
  <sheetFormatPr baseColWidth="10" defaultRowHeight="15"/>
  <cols>
    <col min="1" max="1" width="32" customWidth="1"/>
    <col min="2" max="2" width="30" customWidth="1"/>
    <col min="3" max="3" width="31.7109375" customWidth="1"/>
    <col min="4" max="4" width="19.42578125" style="1" customWidth="1"/>
    <col min="5" max="5" width="26" customWidth="1"/>
    <col min="6" max="6" width="43" customWidth="1"/>
    <col min="7" max="7" width="39.7109375" customWidth="1"/>
    <col min="8" max="8" width="20.85546875" customWidth="1"/>
    <col min="9" max="9" width="22.5703125" customWidth="1"/>
    <col min="10" max="10" width="32.28515625" customWidth="1"/>
    <col min="11" max="11" width="38.42578125" customWidth="1"/>
    <col min="12" max="12" width="11.42578125" customWidth="1"/>
    <col min="14" max="14" width="24.85546875" customWidth="1"/>
  </cols>
  <sheetData>
    <row r="1" spans="1:35" ht="96" customHeight="1" thickBot="1">
      <c r="B1" s="616" t="s">
        <v>990</v>
      </c>
      <c r="C1" s="617"/>
      <c r="D1" s="617"/>
      <c r="E1" s="617"/>
      <c r="F1" s="617"/>
      <c r="G1" s="617"/>
      <c r="H1" s="617"/>
      <c r="I1" s="617"/>
      <c r="J1" s="617"/>
      <c r="K1" s="617"/>
      <c r="L1" s="617"/>
      <c r="M1" s="617"/>
      <c r="N1" s="618"/>
    </row>
    <row r="2" spans="1:35" ht="15.75">
      <c r="A2" s="631" t="s">
        <v>956</v>
      </c>
      <c r="B2" s="549"/>
      <c r="C2" s="549"/>
      <c r="D2" s="549"/>
      <c r="E2" s="549"/>
      <c r="F2" s="549"/>
      <c r="G2" s="549"/>
      <c r="H2" s="549"/>
      <c r="I2" s="549"/>
      <c r="J2" s="628" t="s">
        <v>957</v>
      </c>
      <c r="K2" s="550"/>
      <c r="L2" s="550"/>
      <c r="M2" s="550"/>
      <c r="N2" s="551"/>
    </row>
    <row r="3" spans="1:35">
      <c r="A3" s="632" t="s">
        <v>966</v>
      </c>
      <c r="B3" s="533"/>
      <c r="C3" s="534"/>
      <c r="D3" s="535"/>
      <c r="E3" s="619" t="s">
        <v>958</v>
      </c>
      <c r="F3" s="543"/>
      <c r="G3" s="543"/>
      <c r="H3" s="543"/>
      <c r="I3" s="543"/>
      <c r="J3" s="629" t="s">
        <v>959</v>
      </c>
      <c r="K3" s="544"/>
      <c r="L3" s="544"/>
      <c r="M3" s="544"/>
      <c r="N3" s="545"/>
    </row>
    <row r="4" spans="1:35" s="1" customFormat="1">
      <c r="A4" s="632" t="s">
        <v>967</v>
      </c>
      <c r="B4" s="533"/>
      <c r="C4" s="534"/>
      <c r="D4" s="535"/>
      <c r="E4" s="619" t="s">
        <v>958</v>
      </c>
      <c r="F4" s="543"/>
      <c r="G4" s="543"/>
      <c r="H4" s="543"/>
      <c r="I4" s="543"/>
      <c r="J4" s="629"/>
      <c r="K4" s="544"/>
      <c r="L4" s="544"/>
      <c r="M4" s="544"/>
      <c r="N4" s="545"/>
    </row>
    <row r="5" spans="1:35">
      <c r="A5" s="632" t="s">
        <v>960</v>
      </c>
      <c r="B5" s="533"/>
      <c r="C5" s="534"/>
      <c r="D5" s="535"/>
      <c r="E5" s="619" t="s">
        <v>961</v>
      </c>
      <c r="F5" s="543"/>
      <c r="G5" s="543"/>
      <c r="H5" s="543"/>
      <c r="I5" s="543"/>
      <c r="J5" s="629" t="s">
        <v>962</v>
      </c>
      <c r="K5" s="544"/>
      <c r="L5" s="544"/>
      <c r="M5" s="626" t="s">
        <v>963</v>
      </c>
      <c r="N5" s="393"/>
    </row>
    <row r="6" spans="1:35">
      <c r="A6" s="632" t="s">
        <v>964</v>
      </c>
      <c r="B6" s="533"/>
      <c r="C6" s="534"/>
      <c r="D6" s="535"/>
      <c r="E6" s="619" t="s">
        <v>961</v>
      </c>
      <c r="F6" s="543"/>
      <c r="G6" s="543"/>
      <c r="H6" s="543"/>
      <c r="I6" s="543"/>
      <c r="J6" s="629" t="s">
        <v>962</v>
      </c>
      <c r="K6" s="544"/>
      <c r="L6" s="544"/>
      <c r="M6" s="626" t="s">
        <v>963</v>
      </c>
      <c r="N6" s="393"/>
    </row>
    <row r="7" spans="1:35" ht="15.75" thickBot="1">
      <c r="A7" s="633" t="s">
        <v>965</v>
      </c>
      <c r="B7" s="536"/>
      <c r="C7" s="537"/>
      <c r="D7" s="538"/>
      <c r="E7" s="620" t="s">
        <v>961</v>
      </c>
      <c r="F7" s="547"/>
      <c r="G7" s="547"/>
      <c r="H7" s="547"/>
      <c r="I7" s="547"/>
      <c r="J7" s="630" t="s">
        <v>962</v>
      </c>
      <c r="K7" s="548"/>
      <c r="L7" s="548"/>
      <c r="M7" s="627" t="s">
        <v>963</v>
      </c>
      <c r="N7" s="394"/>
    </row>
    <row r="8" spans="1:35" s="542" customFormat="1" ht="15.75" thickBot="1"/>
    <row r="9" spans="1:35" ht="37.5" customHeight="1" thickBot="1">
      <c r="A9" s="621" t="s">
        <v>951</v>
      </c>
      <c r="B9" s="622" t="s">
        <v>952</v>
      </c>
      <c r="C9" s="622" t="s">
        <v>953</v>
      </c>
      <c r="D9" s="622" t="s">
        <v>393</v>
      </c>
      <c r="E9" s="622" t="s">
        <v>976</v>
      </c>
      <c r="F9" s="622" t="s">
        <v>978</v>
      </c>
      <c r="G9" s="622" t="s">
        <v>979</v>
      </c>
      <c r="H9" s="622" t="s">
        <v>954</v>
      </c>
      <c r="I9" s="622" t="s">
        <v>970</v>
      </c>
      <c r="J9" s="622" t="s">
        <v>969</v>
      </c>
      <c r="K9" s="623" t="s">
        <v>980</v>
      </c>
      <c r="L9" s="624" t="s">
        <v>972</v>
      </c>
      <c r="M9" s="624"/>
      <c r="N9" s="625"/>
    </row>
    <row r="10" spans="1:35" ht="190.5" customHeight="1">
      <c r="A10" s="403">
        <v>1</v>
      </c>
      <c r="B10" s="404" t="str">
        <f>'1. IPER Teletrabajo'!D37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 s="404" t="str">
        <f>'1. IPER Teletrabajo'!G20</f>
        <v>inmobiliario inadecuado (la superficie no es suficiente para situar todos los elementos de trabajo, pantalla, teclado, documentos, accesorio de oficina)</v>
      </c>
      <c r="D10" s="405" t="str">
        <f>'1. IPER Teletrabajo'!H20</f>
        <v xml:space="preserve">Sobrecarga Postural debido a Trabajo sentado, </v>
      </c>
      <c r="E10" s="405" t="s">
        <v>973</v>
      </c>
      <c r="F10" s="404" t="s">
        <v>977</v>
      </c>
      <c r="G10" s="406" t="s">
        <v>983</v>
      </c>
      <c r="H10" s="404" t="s">
        <v>982</v>
      </c>
      <c r="I10" s="407" t="s">
        <v>950</v>
      </c>
      <c r="J10" s="403" t="str">
        <f t="shared" ref="J10:J16" si="0">IF(I10="realizado","100",IF(I10="en proceso","50",IF(I10="no se ha realizado","0")))</f>
        <v>100</v>
      </c>
      <c r="K10" s="405" t="s">
        <v>981</v>
      </c>
      <c r="L10" s="546" t="s">
        <v>984</v>
      </c>
      <c r="M10" s="546"/>
      <c r="N10" s="546"/>
      <c r="AH10" t="s">
        <v>950</v>
      </c>
      <c r="AI10" t="s">
        <v>973</v>
      </c>
    </row>
    <row r="11" spans="1:35" ht="180">
      <c r="A11" s="396">
        <v>2</v>
      </c>
      <c r="B11" s="400" t="str">
        <f>'1. IPER Teletrabajo'!D38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 s="397" t="str">
        <f>'1. IPER Teletrabajo'!G21</f>
        <v>inmobiliario inadecuado (inestable)</v>
      </c>
      <c r="D11" s="398" t="str">
        <f>'1. IPER Teletrabajo'!H21</f>
        <v xml:space="preserve">Sobrecarga Postural debido a Trabajo sentado, </v>
      </c>
      <c r="E11" s="398" t="s">
        <v>973</v>
      </c>
      <c r="F11" s="400"/>
      <c r="G11" s="401"/>
      <c r="H11" s="402">
        <f>'1. IPER Teletrabajo'!P38</f>
        <v>0</v>
      </c>
      <c r="I11" s="399" t="s">
        <v>949</v>
      </c>
      <c r="J11" s="396" t="str">
        <f t="shared" si="0"/>
        <v>50</v>
      </c>
      <c r="K11" s="402"/>
      <c r="L11" s="540"/>
      <c r="M11" s="540"/>
      <c r="N11" s="540"/>
      <c r="AH11" t="s">
        <v>949</v>
      </c>
      <c r="AI11" t="s">
        <v>974</v>
      </c>
    </row>
    <row r="12" spans="1:35" ht="180">
      <c r="A12" s="396">
        <v>3</v>
      </c>
      <c r="B12" s="400" t="str">
        <f>'1. IPER Teletrabajo'!D39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2" s="397" t="str">
        <f>'1. IPER Teletrabajo'!G22</f>
        <v>inmobilario inadecuado ( no permite adoptar una postura comoda)</v>
      </c>
      <c r="D12" s="398" t="str">
        <f>'1. IPER Teletrabajo'!H22</f>
        <v xml:space="preserve">Sobrecarga Postural debido a Trabajo sentado, </v>
      </c>
      <c r="E12" s="398" t="s">
        <v>973</v>
      </c>
      <c r="F12" s="402"/>
      <c r="G12" s="401"/>
      <c r="H12" s="402">
        <f>'1. IPER Teletrabajo'!P39</f>
        <v>0</v>
      </c>
      <c r="I12" s="399" t="s">
        <v>968</v>
      </c>
      <c r="J12" s="396" t="str">
        <f t="shared" si="0"/>
        <v>0</v>
      </c>
      <c r="K12" s="402"/>
      <c r="L12" s="540"/>
      <c r="M12" s="540"/>
      <c r="N12" s="540"/>
      <c r="AH12" t="s">
        <v>968</v>
      </c>
      <c r="AI12" t="s">
        <v>975</v>
      </c>
    </row>
    <row r="13" spans="1:35" ht="180">
      <c r="A13" s="396">
        <v>4</v>
      </c>
      <c r="B13" s="400" t="str">
        <f>'1. IPER Teletrabajo'!D40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3" s="397" t="str">
        <f>'1. IPER Teletrabajo'!G23</f>
        <v>no contar con silla adecuada (base de cinco apoyos, regulable en altura, regulable en inclinación, apoya brazos)</v>
      </c>
      <c r="D13" s="398" t="str">
        <f>'1. IPER Teletrabajo'!H23</f>
        <v xml:space="preserve">Sobrecarga Postural debido a Trabajo sentado, </v>
      </c>
      <c r="E13" s="398" t="s">
        <v>973</v>
      </c>
      <c r="F13" s="402"/>
      <c r="G13" s="401"/>
      <c r="H13" s="402">
        <f>'1. IPER Teletrabajo'!P40</f>
        <v>0</v>
      </c>
      <c r="I13" s="399"/>
      <c r="J13" s="402" t="b">
        <f t="shared" si="0"/>
        <v>0</v>
      </c>
      <c r="K13" s="402"/>
      <c r="L13" s="540"/>
      <c r="M13" s="540"/>
      <c r="N13" s="540"/>
    </row>
    <row r="14" spans="1:35" ht="180">
      <c r="A14" s="396">
        <v>5</v>
      </c>
      <c r="B14" s="400" t="str">
        <f>'1. IPER Teletrabajo'!D41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4" s="397" t="str">
        <f>'1. IPER Teletrabajo'!G24</f>
        <v xml:space="preserve">mantenimiento prolongado de posturas estáticas </v>
      </c>
      <c r="D14" s="398" t="str">
        <f>'1. IPER Teletrabajo'!H24</f>
        <v>Sobrecarga Postural debido a Trabajo sentado</v>
      </c>
      <c r="E14" s="398" t="s">
        <v>973</v>
      </c>
      <c r="F14" s="402"/>
      <c r="G14" s="401"/>
      <c r="H14" s="402">
        <f>'1. IPER Teletrabajo'!P41</f>
        <v>0</v>
      </c>
      <c r="I14" s="399"/>
      <c r="J14" s="402" t="b">
        <f t="shared" si="0"/>
        <v>0</v>
      </c>
      <c r="K14" s="402"/>
      <c r="L14" s="540"/>
      <c r="M14" s="540"/>
      <c r="N14" s="540"/>
    </row>
    <row r="15" spans="1:35" ht="180">
      <c r="A15" s="396">
        <v>6</v>
      </c>
      <c r="B15" s="400" t="str">
        <f>'1. IPER Teletrabajo'!D42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5" s="397" t="str">
        <f>'1. IPER Teletrabajo'!G25</f>
        <v>posturas inadecuadas en el puesto de trabajo</v>
      </c>
      <c r="D15" s="398" t="str">
        <f>'1. IPER Teletrabajo'!H25</f>
        <v>Sobrecarga Postural debido a Trabajo sentado</v>
      </c>
      <c r="E15" s="398" t="s">
        <v>973</v>
      </c>
      <c r="F15" s="402"/>
      <c r="G15" s="401"/>
      <c r="H15" s="402">
        <f>'1. IPER Teletrabajo'!P42</f>
        <v>0</v>
      </c>
      <c r="I15" s="399"/>
      <c r="J15" s="402" t="b">
        <f t="shared" si="0"/>
        <v>0</v>
      </c>
      <c r="K15" s="402"/>
      <c r="L15" s="540"/>
      <c r="M15" s="540"/>
      <c r="N15" s="540"/>
    </row>
    <row r="16" spans="1:35" ht="180">
      <c r="A16" s="396">
        <v>7</v>
      </c>
      <c r="B16" s="400" t="str">
        <f>'1. IPER Teletrabajo'!D43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6" s="397" t="str">
        <f>'1. IPER Teletrabajo'!G26</f>
        <v>pantalla  de visualización no se encuentra en el plano horizontal de la visión. ( no queda en linea horizontal con los ojos) (notebook y/o pantalla de computador de escritorio)</v>
      </c>
      <c r="D16" s="398" t="str">
        <f>'1. IPER Teletrabajo'!H26</f>
        <v xml:space="preserve">Sobrecarga Postural debido a </v>
      </c>
      <c r="E16" s="398" t="s">
        <v>973</v>
      </c>
      <c r="F16" s="402"/>
      <c r="G16" s="401"/>
      <c r="H16" s="402">
        <f>'1. IPER Teletrabajo'!P43</f>
        <v>0</v>
      </c>
      <c r="I16" s="399"/>
      <c r="J16" s="402" t="b">
        <f t="shared" si="0"/>
        <v>0</v>
      </c>
      <c r="K16" s="402"/>
      <c r="L16" s="540"/>
      <c r="M16" s="540"/>
      <c r="N16" s="540"/>
    </row>
    <row r="17" spans="1:14" ht="180">
      <c r="A17" s="396">
        <v>8</v>
      </c>
      <c r="B17" s="400" t="str">
        <f>'1. IPER Teletrabajo'!D44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7" s="397" t="str">
        <f>'1. IPER Teletrabajo'!G27</f>
        <v>no contar con elemenos periferifericos al utilizar notebook (tales como: teclado, mouse, alza notebook)</v>
      </c>
      <c r="D17" s="398" t="str">
        <f>'1. IPER Teletrabajo'!H27</f>
        <v xml:space="preserve">Sobrecarga Postural debido a </v>
      </c>
      <c r="E17" s="398" t="s">
        <v>973</v>
      </c>
      <c r="F17" s="402"/>
      <c r="G17" s="401"/>
      <c r="H17" s="402">
        <f>'1. IPER Teletrabajo'!P44</f>
        <v>0</v>
      </c>
      <c r="I17" s="399"/>
      <c r="J17" s="402" t="b">
        <f t="shared" ref="J17:J80" si="1">IF(I17="realizado","100",IF(I17="en proceso","50",IF(I17="no se ha realizado","0")))</f>
        <v>0</v>
      </c>
      <c r="K17" s="402"/>
      <c r="L17" s="540"/>
      <c r="M17" s="540"/>
      <c r="N17" s="540"/>
    </row>
    <row r="18" spans="1:14" ht="180">
      <c r="A18" s="396">
        <v>9</v>
      </c>
      <c r="B18" s="400" t="str">
        <f>'1. IPER Teletrabajo'!D45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8" s="397" t="str">
        <f>'1. IPER Teletrabajo'!G28</f>
        <v>digitación</v>
      </c>
      <c r="D18" s="398" t="str">
        <f>'1. IPER Teletrabajo'!H28</f>
        <v>sobreesfuerzo (movimiento repetitivo)</v>
      </c>
      <c r="E18" s="398" t="s">
        <v>973</v>
      </c>
      <c r="F18" s="402"/>
      <c r="G18" s="401"/>
      <c r="H18" s="402">
        <f>'1. IPER Teletrabajo'!P45</f>
        <v>0</v>
      </c>
      <c r="I18" s="399"/>
      <c r="J18" s="402" t="b">
        <f t="shared" si="1"/>
        <v>0</v>
      </c>
      <c r="K18" s="402"/>
      <c r="L18" s="540"/>
      <c r="M18" s="540"/>
      <c r="N18" s="540"/>
    </row>
    <row r="19" spans="1:14" ht="180">
      <c r="A19" s="396">
        <v>10</v>
      </c>
      <c r="B19" s="400" t="str">
        <f>'1. IPER Teletrabajo'!D46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9" s="397" t="str">
        <f>'1. IPER Teletrabajo'!G29</f>
        <v>digitación</v>
      </c>
      <c r="D19" s="398" t="str">
        <f>'1. IPER Teletrabajo'!H29</f>
        <v>posturas inadecuadas</v>
      </c>
      <c r="E19" s="398" t="s">
        <v>973</v>
      </c>
      <c r="F19" s="402"/>
      <c r="G19" s="401"/>
      <c r="H19" s="402">
        <f>'1. IPER Teletrabajo'!P46</f>
        <v>0</v>
      </c>
      <c r="I19" s="399"/>
      <c r="J19" s="402" t="b">
        <f t="shared" si="1"/>
        <v>0</v>
      </c>
      <c r="K19" s="402"/>
      <c r="L19" s="540"/>
      <c r="M19" s="540"/>
      <c r="N19" s="540"/>
    </row>
    <row r="20" spans="1:14" ht="180">
      <c r="A20" s="396">
        <v>11</v>
      </c>
      <c r="B20" s="400" t="str">
        <f>'1. IPER Teletrabajo'!D47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0" s="397" t="str">
        <f>'1. IPER Teletrabajo'!G30</f>
        <v>digitación</v>
      </c>
      <c r="D20" s="398" t="str">
        <f>'1. IPER Teletrabajo'!H30</f>
        <v>movilidad restringida</v>
      </c>
      <c r="E20" s="398" t="s">
        <v>973</v>
      </c>
      <c r="F20" s="402"/>
      <c r="G20" s="401"/>
      <c r="H20" s="402">
        <f>'1. IPER Teletrabajo'!P47</f>
        <v>0</v>
      </c>
      <c r="I20" s="399"/>
      <c r="J20" s="402" t="b">
        <f t="shared" si="1"/>
        <v>0</v>
      </c>
      <c r="K20" s="402"/>
      <c r="L20" s="540"/>
      <c r="M20" s="540"/>
      <c r="N20" s="540"/>
    </row>
    <row r="21" spans="1:14" ht="180">
      <c r="A21" s="396">
        <v>12</v>
      </c>
      <c r="B21" s="400" t="str">
        <f>'1. IPER Teletrabajo'!D48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1" s="397" t="str">
        <f>'1. IPER Teletrabajo'!G31</f>
        <v>digitación</v>
      </c>
      <c r="D21" s="398" t="str">
        <f>'1. IPER Teletrabajo'!H31</f>
        <v>posturas estaticas</v>
      </c>
      <c r="E21" s="398" t="s">
        <v>973</v>
      </c>
      <c r="F21" s="402"/>
      <c r="G21" s="401"/>
      <c r="H21" s="402">
        <f>'1. IPER Teletrabajo'!P48</f>
        <v>0</v>
      </c>
      <c r="I21" s="399"/>
      <c r="J21" s="402" t="b">
        <f t="shared" si="1"/>
        <v>0</v>
      </c>
      <c r="K21" s="402"/>
      <c r="L21" s="540"/>
      <c r="M21" s="540"/>
      <c r="N21" s="540"/>
    </row>
    <row r="22" spans="1:14" ht="180">
      <c r="A22" s="396">
        <v>13</v>
      </c>
      <c r="B22" s="400" t="str">
        <f>'1. IPER Teletrabajo'!D49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2" s="397" t="str">
        <f>'1. IPER Teletrabajo'!G32</f>
        <v>digitación</v>
      </c>
      <c r="D22" s="398" t="str">
        <f>'1. IPER Teletrabajo'!H32</f>
        <v>disminución de agudeza visual (iluminación insuficente)</v>
      </c>
      <c r="E22" s="398" t="s">
        <v>973</v>
      </c>
      <c r="F22" s="402"/>
      <c r="G22" s="401"/>
      <c r="H22" s="402">
        <f>'1. IPER Teletrabajo'!P49</f>
        <v>0</v>
      </c>
      <c r="I22" s="399"/>
      <c r="J22" s="402" t="b">
        <f t="shared" si="1"/>
        <v>0</v>
      </c>
      <c r="K22" s="402"/>
      <c r="L22" s="540"/>
      <c r="M22" s="540"/>
      <c r="N22" s="540"/>
    </row>
    <row r="23" spans="1:14" ht="180">
      <c r="A23" s="396">
        <v>14</v>
      </c>
      <c r="B23" s="400" t="str">
        <f>'1. IPER Teletrabajo'!D50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3" s="397" t="str">
        <f>'1. IPER Teletrabajo'!G33</f>
        <v>manipulación incorrecta de elementos de oficina (mouse, teclado)</v>
      </c>
      <c r="D23" s="398" t="str">
        <f>'1. IPER Teletrabajo'!H33</f>
        <v>sobrecarga</v>
      </c>
      <c r="E23" s="398" t="s">
        <v>973</v>
      </c>
      <c r="F23" s="402"/>
      <c r="G23" s="401"/>
      <c r="H23" s="402">
        <f>'1. IPER Teletrabajo'!P50</f>
        <v>0</v>
      </c>
      <c r="I23" s="399"/>
      <c r="J23" s="402" t="b">
        <f t="shared" si="1"/>
        <v>0</v>
      </c>
      <c r="K23" s="402"/>
      <c r="L23" s="540"/>
      <c r="M23" s="540"/>
      <c r="N23" s="540"/>
    </row>
    <row r="24" spans="1:14" ht="180">
      <c r="A24" s="396">
        <v>15</v>
      </c>
      <c r="B24" s="400" t="str">
        <f>'1. IPER Teletrabajo'!D51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4" s="397" t="str">
        <f>'1. IPER Teletrabajo'!G34</f>
        <v>manipulación incorrecta de elementos de oficina</v>
      </c>
      <c r="D24" s="398" t="str">
        <f>'1. IPER Teletrabajo'!H34</f>
        <v>contacto eléctrico</v>
      </c>
      <c r="E24" s="398" t="s">
        <v>973</v>
      </c>
      <c r="F24" s="402"/>
      <c r="G24" s="401"/>
      <c r="H24" s="402">
        <f>'1. IPER Teletrabajo'!P51</f>
        <v>0</v>
      </c>
      <c r="I24" s="399"/>
      <c r="J24" s="402" t="b">
        <f t="shared" si="1"/>
        <v>0</v>
      </c>
      <c r="K24" s="402"/>
      <c r="L24" s="540"/>
      <c r="M24" s="540"/>
      <c r="N24" s="540"/>
    </row>
    <row r="25" spans="1:14" ht="180">
      <c r="A25" s="396">
        <v>16</v>
      </c>
      <c r="B25" s="400" t="str">
        <f>'1. IPER Teletrabajo'!D52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5" s="397" t="str">
        <f>'1. IPER Teletrabajo'!G35</f>
        <v>utilizar incorrectamente equipos energizados (intervención de enchufes, cambio de ampolleta, etc)</v>
      </c>
      <c r="D25" s="398" t="str">
        <f>'1. IPER Teletrabajo'!H35</f>
        <v>contacto eléctrico</v>
      </c>
      <c r="E25" s="398" t="s">
        <v>973</v>
      </c>
      <c r="F25" s="402"/>
      <c r="G25" s="401"/>
      <c r="H25" s="402">
        <f>'1. IPER Teletrabajo'!P52</f>
        <v>0</v>
      </c>
      <c r="I25" s="399"/>
      <c r="J25" s="402" t="b">
        <f t="shared" si="1"/>
        <v>0</v>
      </c>
      <c r="K25" s="402"/>
      <c r="L25" s="540"/>
      <c r="M25" s="540"/>
      <c r="N25" s="540"/>
    </row>
    <row r="26" spans="1:14" ht="180">
      <c r="A26" s="396">
        <v>17</v>
      </c>
      <c r="B26" s="400" t="str">
        <f>'1. IPER Teletrabajo'!D53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6" s="397" t="str">
        <f>'1. IPER Teletrabajo'!G36</f>
        <v>trabajo en sillón, sofá</v>
      </c>
      <c r="D26" s="398" t="str">
        <f>'1. IPER Teletrabajo'!H36</f>
        <v xml:space="preserve">Sobrecarga Postural </v>
      </c>
      <c r="E26" s="398" t="s">
        <v>973</v>
      </c>
      <c r="F26" s="402"/>
      <c r="G26" s="401"/>
      <c r="H26" s="402">
        <f>'1. IPER Teletrabajo'!P53</f>
        <v>0</v>
      </c>
      <c r="I26" s="399"/>
      <c r="J26" s="402" t="b">
        <f t="shared" si="1"/>
        <v>0</v>
      </c>
      <c r="K26" s="402"/>
      <c r="L26" s="540"/>
      <c r="M26" s="540"/>
      <c r="N26" s="540"/>
    </row>
    <row r="27" spans="1:14" ht="180">
      <c r="A27" s="396">
        <v>18</v>
      </c>
      <c r="B27" s="400" t="str">
        <f>'1. IPER Teletrabajo'!D54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7" s="397" t="str">
        <f>'1. IPER Teletrabajo'!G37</f>
        <v>actitud y conducta insegura / balancearse o reclinarse en la silla</v>
      </c>
      <c r="D27" s="398" t="str">
        <f>'1. IPER Teletrabajo'!H37</f>
        <v>caida de distinto nivel, golpes contra</v>
      </c>
      <c r="E27" s="398" t="s">
        <v>973</v>
      </c>
      <c r="F27" s="402"/>
      <c r="G27" s="401"/>
      <c r="H27" s="402">
        <f>'1. IPER Teletrabajo'!P54</f>
        <v>0</v>
      </c>
      <c r="I27" s="399"/>
      <c r="J27" s="402" t="b">
        <f t="shared" si="1"/>
        <v>0</v>
      </c>
      <c r="K27" s="402"/>
      <c r="L27" s="540"/>
      <c r="M27" s="540"/>
      <c r="N27" s="540"/>
    </row>
    <row r="28" spans="1:14" ht="180">
      <c r="A28" s="396">
        <v>19</v>
      </c>
      <c r="B28" s="400" t="str">
        <f>'1. IPER Teletrabajo'!D55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8" s="397" t="str">
        <f>'1. IPER Teletrabajo'!G38</f>
        <v>puesto de trabajo con falta de orden</v>
      </c>
      <c r="D28" s="398" t="str">
        <f>'1. IPER Teletrabajo'!H38</f>
        <v>Psicosociales</v>
      </c>
      <c r="E28" s="398" t="s">
        <v>973</v>
      </c>
      <c r="F28" s="402"/>
      <c r="G28" s="401"/>
      <c r="H28" s="402">
        <f>'1. IPER Teletrabajo'!P55</f>
        <v>0</v>
      </c>
      <c r="I28" s="399"/>
      <c r="J28" s="402" t="b">
        <f t="shared" si="1"/>
        <v>0</v>
      </c>
      <c r="K28" s="402"/>
      <c r="L28" s="540"/>
      <c r="M28" s="540"/>
      <c r="N28" s="540"/>
    </row>
    <row r="29" spans="1:14" ht="180">
      <c r="A29" s="396">
        <v>20</v>
      </c>
      <c r="B29" s="400" t="str">
        <f>'1. IPER Teletrabajo'!D56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29" s="397" t="str">
        <f>'1. IPER Teletrabajo'!G39</f>
        <v>área de trabajo con falta de orden y elementos en el piso</v>
      </c>
      <c r="D29" s="398" t="str">
        <f>'1. IPER Teletrabajo'!H39</f>
        <v>caida de mismo nivel, golpes</v>
      </c>
      <c r="E29" s="398" t="s">
        <v>973</v>
      </c>
      <c r="F29" s="402"/>
      <c r="G29" s="401"/>
      <c r="H29" s="402">
        <f>'1. IPER Teletrabajo'!P56</f>
        <v>0</v>
      </c>
      <c r="I29" s="399"/>
      <c r="J29" s="402" t="b">
        <f t="shared" si="1"/>
        <v>0</v>
      </c>
      <c r="K29" s="402"/>
      <c r="L29" s="540"/>
      <c r="M29" s="540"/>
      <c r="N29" s="540"/>
    </row>
    <row r="30" spans="1:14" ht="180">
      <c r="A30" s="396">
        <v>21</v>
      </c>
      <c r="B30" s="400" t="str">
        <f>'1. IPER Teletrabajo'!D57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0" s="397" t="str">
        <f>'1. IPER Teletrabajo'!G40</f>
        <v>área de trabajo con pisos húmedos y resbalosos</v>
      </c>
      <c r="D30" s="398" t="str">
        <f>'1. IPER Teletrabajo'!H40</f>
        <v>caida de mismo nivel, golpes</v>
      </c>
      <c r="E30" s="398" t="s">
        <v>973</v>
      </c>
      <c r="F30" s="402"/>
      <c r="G30" s="401"/>
      <c r="H30" s="402">
        <f>'1. IPER Teletrabajo'!P57</f>
        <v>0</v>
      </c>
      <c r="I30" s="399"/>
      <c r="J30" s="402" t="b">
        <f t="shared" si="1"/>
        <v>0</v>
      </c>
      <c r="K30" s="402"/>
      <c r="L30" s="540"/>
      <c r="M30" s="540"/>
      <c r="N30" s="540"/>
    </row>
    <row r="31" spans="1:14" ht="180">
      <c r="A31" s="396">
        <v>22</v>
      </c>
      <c r="B31" s="400" t="str">
        <f>'1. IPER Teletrabajo'!D58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1" s="397" t="str">
        <f>'1. IPER Teletrabajo'!G41</f>
        <v>área de trabajo con elementos que obstruyen las vías de circulación</v>
      </c>
      <c r="D31" s="398" t="str">
        <f>'1. IPER Teletrabajo'!H41</f>
        <v>caida de mismo nivel, golpes</v>
      </c>
      <c r="E31" s="398" t="s">
        <v>973</v>
      </c>
      <c r="F31" s="402"/>
      <c r="G31" s="401"/>
      <c r="H31" s="402">
        <f>'1. IPER Teletrabajo'!P58</f>
        <v>0</v>
      </c>
      <c r="I31" s="399"/>
      <c r="J31" s="402" t="b">
        <f t="shared" si="1"/>
        <v>0</v>
      </c>
      <c r="K31" s="402"/>
      <c r="L31" s="540"/>
      <c r="M31" s="540"/>
      <c r="N31" s="540"/>
    </row>
    <row r="32" spans="1:14" ht="180">
      <c r="A32" s="396">
        <v>23</v>
      </c>
      <c r="B32" s="400" t="str">
        <f>'1. IPER Teletrabajo'!D59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2" s="397" t="str">
        <f>'1. IPER Teletrabajo'!G42</f>
        <v>presencia de mascotas en el área de trabajo</v>
      </c>
      <c r="D32" s="398" t="str">
        <f>'1. IPER Teletrabajo'!H42</f>
        <v>derrame de sustancias</v>
      </c>
      <c r="E32" s="398" t="s">
        <v>973</v>
      </c>
      <c r="F32" s="402"/>
      <c r="G32" s="401"/>
      <c r="H32" s="402">
        <f>'1. IPER Teletrabajo'!P59</f>
        <v>0</v>
      </c>
      <c r="I32" s="399"/>
      <c r="J32" s="402" t="b">
        <f t="shared" si="1"/>
        <v>0</v>
      </c>
      <c r="K32" s="402"/>
      <c r="L32" s="540"/>
      <c r="M32" s="540"/>
      <c r="N32" s="540"/>
    </row>
    <row r="33" spans="1:14" ht="180">
      <c r="A33" s="396">
        <v>24</v>
      </c>
      <c r="B33" s="400" t="str">
        <f>'1. IPER Teletrabajo'!D60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3" s="397" t="str">
        <f>'1. IPER Teletrabajo'!G43</f>
        <v>presencia de mascotas en el área de trabajo</v>
      </c>
      <c r="D33" s="398" t="str">
        <f>'1. IPER Teletrabajo'!H43</f>
        <v>caida de mismo nivel, golpes</v>
      </c>
      <c r="E33" s="398" t="s">
        <v>973</v>
      </c>
      <c r="F33" s="402"/>
      <c r="G33" s="401"/>
      <c r="H33" s="402">
        <f>'1. IPER Teletrabajo'!P60</f>
        <v>0</v>
      </c>
      <c r="I33" s="399"/>
      <c r="J33" s="402" t="b">
        <f t="shared" si="1"/>
        <v>0</v>
      </c>
      <c r="K33" s="402"/>
      <c r="L33" s="540"/>
      <c r="M33" s="540"/>
      <c r="N33" s="540"/>
    </row>
    <row r="34" spans="1:14" ht="180">
      <c r="A34" s="396">
        <v>25</v>
      </c>
      <c r="B34" s="400" t="str">
        <f>'1. IPER Teletrabajo'!D61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4" s="397" t="str">
        <f>'1. IPER Teletrabajo'!G44</f>
        <v>área de trabajo con niños y juguetes</v>
      </c>
      <c r="D34" s="398" t="str">
        <f>'1. IPER Teletrabajo'!H44</f>
        <v>caida de mismo nivel, golpes</v>
      </c>
      <c r="E34" s="398" t="s">
        <v>973</v>
      </c>
      <c r="F34" s="402"/>
      <c r="G34" s="401"/>
      <c r="H34" s="402">
        <f>'1. IPER Teletrabajo'!P61</f>
        <v>0</v>
      </c>
      <c r="I34" s="399"/>
      <c r="J34" s="402" t="b">
        <f t="shared" si="1"/>
        <v>0</v>
      </c>
      <c r="K34" s="402"/>
      <c r="L34" s="540"/>
      <c r="M34" s="540"/>
      <c r="N34" s="540"/>
    </row>
    <row r="35" spans="1:14" ht="180">
      <c r="A35" s="396">
        <v>26</v>
      </c>
      <c r="B35" s="400" t="str">
        <f>'1. IPER Teletrabajo'!D62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5" s="397" t="str">
        <f>'1. IPER Teletrabajo'!G45</f>
        <v>área de trabajo con niños y juguetes</v>
      </c>
      <c r="D35" s="398" t="str">
        <f>'1. IPER Teletrabajo'!H45</f>
        <v>contacto eléctrico</v>
      </c>
      <c r="E35" s="398" t="s">
        <v>973</v>
      </c>
      <c r="F35" s="402"/>
      <c r="G35" s="401"/>
      <c r="H35" s="402">
        <f>'1. IPER Teletrabajo'!P62</f>
        <v>0</v>
      </c>
      <c r="I35" s="399"/>
      <c r="J35" s="402" t="b">
        <f t="shared" si="1"/>
        <v>0</v>
      </c>
      <c r="K35" s="402"/>
      <c r="L35" s="540"/>
      <c r="M35" s="540"/>
      <c r="N35" s="540"/>
    </row>
    <row r="36" spans="1:14" ht="180">
      <c r="A36" s="396">
        <v>27</v>
      </c>
      <c r="B36" s="400" t="str">
        <f>'1. IPER Teletrabajo'!D63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6" s="397" t="str">
        <f>'1. IPER Teletrabajo'!G46</f>
        <v>área de trabajo con niños y juguetes</v>
      </c>
      <c r="D36" s="398" t="str">
        <f>'1. IPER Teletrabajo'!H46</f>
        <v>pisada sobre objetos</v>
      </c>
      <c r="E36" s="398" t="s">
        <v>973</v>
      </c>
      <c r="F36" s="402"/>
      <c r="G36" s="401"/>
      <c r="H36" s="402">
        <f>'1. IPER Teletrabajo'!P63</f>
        <v>0</v>
      </c>
      <c r="I36" s="399"/>
      <c r="J36" s="402" t="b">
        <f t="shared" si="1"/>
        <v>0</v>
      </c>
      <c r="K36" s="402"/>
      <c r="L36" s="540"/>
      <c r="M36" s="540"/>
      <c r="N36" s="540"/>
    </row>
    <row r="37" spans="1:14" ht="180">
      <c r="A37" s="396">
        <v>28</v>
      </c>
      <c r="B37" s="400" t="str">
        <f>'1. IPER Teletrabajo'!D64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7" s="397" t="str">
        <f>'1. IPER Teletrabajo'!G47</f>
        <v>uso de calzado inadecuado</v>
      </c>
      <c r="D37" s="398" t="str">
        <f>'1. IPER Teletrabajo'!H47</f>
        <v>caida de mismo nivel</v>
      </c>
      <c r="E37" s="398" t="s">
        <v>973</v>
      </c>
      <c r="F37" s="402"/>
      <c r="G37" s="401"/>
      <c r="H37" s="402">
        <f>'1. IPER Teletrabajo'!P64</f>
        <v>0</v>
      </c>
      <c r="I37" s="399"/>
      <c r="J37" s="402" t="b">
        <f t="shared" si="1"/>
        <v>0</v>
      </c>
      <c r="K37" s="402"/>
      <c r="L37" s="540"/>
      <c r="M37" s="540"/>
      <c r="N37" s="540"/>
    </row>
    <row r="38" spans="1:14" ht="180">
      <c r="A38" s="396">
        <v>29</v>
      </c>
      <c r="B38" s="400" t="str">
        <f>'1. IPER Teletrabajo'!D65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8" s="397" t="str">
        <f>'1. IPER Teletrabajo'!G48</f>
        <v>uso de calzado inadecuado</v>
      </c>
      <c r="D38" s="398" t="str">
        <f>'1. IPER Teletrabajo'!H48</f>
        <v>caida de distinto nivel</v>
      </c>
      <c r="E38" s="398" t="s">
        <v>973</v>
      </c>
      <c r="F38" s="402"/>
      <c r="G38" s="401"/>
      <c r="H38" s="402">
        <f>'1. IPER Teletrabajo'!P65</f>
        <v>0</v>
      </c>
      <c r="I38" s="399"/>
      <c r="J38" s="402" t="b">
        <f t="shared" si="1"/>
        <v>0</v>
      </c>
      <c r="K38" s="402"/>
      <c r="L38" s="540"/>
      <c r="M38" s="540"/>
      <c r="N38" s="540"/>
    </row>
    <row r="39" spans="1:14" ht="180">
      <c r="A39" s="396">
        <v>30</v>
      </c>
      <c r="B39" s="400" t="str">
        <f>'1. IPER Teletrabajo'!D66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39" s="397" t="str">
        <f>'1. IPER Teletrabajo'!G49</f>
        <v>Uso de teléfono celular en momento y/o lugar inoportuno</v>
      </c>
      <c r="D39" s="398" t="str">
        <f>'1. IPER Teletrabajo'!H49</f>
        <v>caida de mismo nivel, golpeado contra</v>
      </c>
      <c r="E39" s="398" t="s">
        <v>973</v>
      </c>
      <c r="F39" s="402"/>
      <c r="G39" s="401"/>
      <c r="H39" s="402">
        <f>'1. IPER Teletrabajo'!P66</f>
        <v>0</v>
      </c>
      <c r="I39" s="399"/>
      <c r="J39" s="402" t="b">
        <f t="shared" si="1"/>
        <v>0</v>
      </c>
      <c r="K39" s="402"/>
      <c r="L39" s="540"/>
      <c r="M39" s="540"/>
      <c r="N39" s="540"/>
    </row>
    <row r="40" spans="1:14" ht="180">
      <c r="A40" s="396">
        <v>31</v>
      </c>
      <c r="B40" s="400" t="str">
        <f>'1. IPER Teletrabajo'!D67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0" s="397" t="str">
        <f>'1. IPER Teletrabajo'!G50</f>
        <v>Uso de teléfono celular en momento y/o lugar inoportuno</v>
      </c>
      <c r="D40" s="398" t="str">
        <f>'1. IPER Teletrabajo'!H50</f>
        <v>caída a distinto nivel, golpeado contra</v>
      </c>
      <c r="E40" s="398" t="s">
        <v>973</v>
      </c>
      <c r="F40" s="402"/>
      <c r="G40" s="401"/>
      <c r="H40" s="402">
        <f>'1. IPER Teletrabajo'!P67</f>
        <v>0</v>
      </c>
      <c r="I40" s="399"/>
      <c r="J40" s="402" t="b">
        <f t="shared" si="1"/>
        <v>0</v>
      </c>
      <c r="K40" s="402"/>
      <c r="L40" s="540"/>
      <c r="M40" s="540"/>
      <c r="N40" s="540"/>
    </row>
    <row r="41" spans="1:14" ht="180">
      <c r="A41" s="396">
        <v>32</v>
      </c>
      <c r="B41" s="400" t="str">
        <f>'1. IPER Teletrabajo'!D68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1" s="397" t="str">
        <f>'1. IPER Teletrabajo'!G51</f>
        <v>No realizar ventilación en el área de trabajo al utilizar estufas a gas o parafina (llama abierta)</v>
      </c>
      <c r="D41" s="398" t="str">
        <f>'1. IPER Teletrabajo'!H51</f>
        <v>inhalación de gases tóxicos</v>
      </c>
      <c r="E41" s="398" t="s">
        <v>973</v>
      </c>
      <c r="F41" s="402"/>
      <c r="G41" s="401"/>
      <c r="H41" s="402">
        <f>'1. IPER Teletrabajo'!P68</f>
        <v>0</v>
      </c>
      <c r="I41" s="399"/>
      <c r="J41" s="402" t="b">
        <f t="shared" si="1"/>
        <v>0</v>
      </c>
      <c r="K41" s="402"/>
      <c r="L41" s="540"/>
      <c r="M41" s="540"/>
      <c r="N41" s="540"/>
    </row>
    <row r="42" spans="1:14" ht="180">
      <c r="A42" s="396">
        <v>33</v>
      </c>
      <c r="B42" s="400" t="str">
        <f>'1. IPER Teletrabajo'!D69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2" s="397" t="str">
        <f>'1. IPER Teletrabajo'!G52</f>
        <v>Actitudes y conductas inseguras</v>
      </c>
      <c r="D42" s="398" t="str">
        <f>'1. IPER Teletrabajo'!H52</f>
        <v>ingesta de sustancias nocivas ( alimentos en mal estado)</v>
      </c>
      <c r="E42" s="398" t="s">
        <v>973</v>
      </c>
      <c r="F42" s="402"/>
      <c r="G42" s="401"/>
      <c r="H42" s="402">
        <f>'1. IPER Teletrabajo'!P69</f>
        <v>0</v>
      </c>
      <c r="I42" s="399"/>
      <c r="J42" s="402" t="b">
        <f t="shared" si="1"/>
        <v>0</v>
      </c>
      <c r="K42" s="402"/>
      <c r="L42" s="540"/>
      <c r="M42" s="540"/>
      <c r="N42" s="540"/>
    </row>
    <row r="43" spans="1:14" ht="180">
      <c r="A43" s="396">
        <v>34</v>
      </c>
      <c r="B43" s="400" t="str">
        <f>'1. IPER Teletrabajo'!D70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3" s="397" t="str">
        <f>'1. IPER Teletrabajo'!G53</f>
        <v>Actitudes y conductas inseguras / ingesta de alimentos y/o liquidos calientes</v>
      </c>
      <c r="D43" s="398" t="str">
        <f>'1. IPER Teletrabajo'!H53</f>
        <v>contacto con alimentos y/o liquidos calientes</v>
      </c>
      <c r="E43" s="398" t="s">
        <v>973</v>
      </c>
      <c r="F43" s="402"/>
      <c r="G43" s="401"/>
      <c r="H43" s="402">
        <f>'1. IPER Teletrabajo'!P70</f>
        <v>0</v>
      </c>
      <c r="I43" s="399"/>
      <c r="J43" s="402" t="b">
        <f t="shared" si="1"/>
        <v>0</v>
      </c>
      <c r="K43" s="402"/>
      <c r="L43" s="540"/>
      <c r="M43" s="540"/>
      <c r="N43" s="540"/>
    </row>
    <row r="44" spans="1:14" ht="180">
      <c r="A44" s="396">
        <v>35</v>
      </c>
      <c r="B44" s="400" t="str">
        <f>'1. IPER Teletrabajo'!D71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4" s="397" t="str">
        <f>'1. IPER Teletrabajo'!G54</f>
        <v>Actitudes y conductas inseguras / ingesta de alimentos en el puesto de trabajo</v>
      </c>
      <c r="D44" s="398" t="str">
        <f>'1. IPER Teletrabajo'!H54</f>
        <v>obstrucción de vías respiratorias</v>
      </c>
      <c r="E44" s="398" t="s">
        <v>973</v>
      </c>
      <c r="F44" s="402"/>
      <c r="G44" s="401"/>
      <c r="H44" s="402">
        <f>'1. IPER Teletrabajo'!P71</f>
        <v>0</v>
      </c>
      <c r="I44" s="399"/>
      <c r="J44" s="402" t="b">
        <f t="shared" si="1"/>
        <v>0</v>
      </c>
      <c r="K44" s="402"/>
      <c r="L44" s="540"/>
      <c r="M44" s="540"/>
      <c r="N44" s="540"/>
    </row>
    <row r="45" spans="1:14" ht="180">
      <c r="A45" s="396">
        <v>36</v>
      </c>
      <c r="B45" s="400" t="str">
        <f>'1. IPER Teletrabajo'!D72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5" s="397" t="str">
        <f>'1. IPER Teletrabajo'!G55</f>
        <v>actitutes y condutas inseguras / derrames de líquidos en área de trabajo</v>
      </c>
      <c r="D45" s="398" t="str">
        <f>'1. IPER Teletrabajo'!H55</f>
        <v>electrocución</v>
      </c>
      <c r="E45" s="398" t="s">
        <v>973</v>
      </c>
      <c r="F45" s="402"/>
      <c r="G45" s="401"/>
      <c r="H45" s="402">
        <f>'1. IPER Teletrabajo'!P72</f>
        <v>0</v>
      </c>
      <c r="I45" s="399"/>
      <c r="J45" s="402" t="b">
        <f t="shared" si="1"/>
        <v>0</v>
      </c>
      <c r="K45" s="402"/>
      <c r="L45" s="540"/>
      <c r="M45" s="540"/>
      <c r="N45" s="540"/>
    </row>
    <row r="46" spans="1:14" ht="180">
      <c r="A46" s="396">
        <v>37</v>
      </c>
      <c r="B46" s="400" t="str">
        <f>'1. IPER Teletrabajo'!D73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6" s="397" t="str">
        <f>'1. IPER Teletrabajo'!G56</f>
        <v>no contar con ventilación natural o sistema de renovación de aire</v>
      </c>
      <c r="D46" s="398" t="str">
        <f>'1. IPER Teletrabajo'!H56</f>
        <v>mala calidad del aire</v>
      </c>
      <c r="E46" s="398" t="s">
        <v>973</v>
      </c>
      <c r="F46" s="402"/>
      <c r="G46" s="401"/>
      <c r="H46" s="402">
        <f>'1. IPER Teletrabajo'!P73</f>
        <v>0</v>
      </c>
      <c r="I46" s="399"/>
      <c r="J46" s="402" t="b">
        <f t="shared" si="1"/>
        <v>0</v>
      </c>
      <c r="K46" s="402"/>
      <c r="L46" s="540"/>
      <c r="M46" s="540"/>
      <c r="N46" s="540"/>
    </row>
    <row r="47" spans="1:14" ht="180">
      <c r="A47" s="396">
        <v>38</v>
      </c>
      <c r="B47" s="400" t="str">
        <f>'1. IPER Teletrabajo'!D74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7" s="397" t="str">
        <f>'1. IPER Teletrabajo'!G57</f>
        <v>mal estado de elementos de ventilación natural (ventana, puerta)</v>
      </c>
      <c r="D47" s="398" t="str">
        <f>'1. IPER Teletrabajo'!H57</f>
        <v xml:space="preserve">cortes, golpeado por, </v>
      </c>
      <c r="E47" s="398" t="s">
        <v>973</v>
      </c>
      <c r="F47" s="402"/>
      <c r="G47" s="401"/>
      <c r="H47" s="402">
        <f>'1. IPER Teletrabajo'!P74</f>
        <v>0</v>
      </c>
      <c r="I47" s="399"/>
      <c r="J47" s="402" t="b">
        <f t="shared" si="1"/>
        <v>0</v>
      </c>
      <c r="K47" s="402"/>
      <c r="L47" s="540"/>
      <c r="M47" s="540"/>
      <c r="N47" s="540"/>
    </row>
    <row r="48" spans="1:14" ht="180">
      <c r="A48" s="396">
        <v>39</v>
      </c>
      <c r="B48" s="400" t="str">
        <f>'1. IPER Teletrabajo'!D75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8" s="397" t="str">
        <f>'1. IPER Teletrabajo'!G58</f>
        <v>ruídos del entorno externo (transporte público, construcciones)</v>
      </c>
      <c r="D48" s="398" t="str">
        <f>'1. IPER Teletrabajo'!H58</f>
        <v>alteración de la calidad de vida-trabajo</v>
      </c>
      <c r="E48" s="398" t="s">
        <v>973</v>
      </c>
      <c r="F48" s="402"/>
      <c r="G48" s="401"/>
      <c r="H48" s="402">
        <f>'1. IPER Teletrabajo'!P75</f>
        <v>0</v>
      </c>
      <c r="I48" s="399"/>
      <c r="J48" s="402" t="b">
        <f t="shared" si="1"/>
        <v>0</v>
      </c>
      <c r="K48" s="402"/>
      <c r="L48" s="540"/>
      <c r="M48" s="540"/>
      <c r="N48" s="540"/>
    </row>
    <row r="49" spans="1:14" ht="180">
      <c r="A49" s="396">
        <v>40</v>
      </c>
      <c r="B49" s="400" t="str">
        <f>'1. IPER Teletrabajo'!D76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49" s="397" t="str">
        <f>'1. IPER Teletrabajo'!G59</f>
        <v xml:space="preserve">ruídos del entorno interno </v>
      </c>
      <c r="D49" s="398" t="str">
        <f>'1. IPER Teletrabajo'!H59</f>
        <v>alteración de la calidad de vida-trabajo</v>
      </c>
      <c r="E49" s="398" t="s">
        <v>973</v>
      </c>
      <c r="F49" s="402"/>
      <c r="G49" s="401"/>
      <c r="H49" s="402">
        <f>'1. IPER Teletrabajo'!P76</f>
        <v>0</v>
      </c>
      <c r="I49" s="399"/>
      <c r="J49" s="402" t="b">
        <f t="shared" si="1"/>
        <v>0</v>
      </c>
      <c r="K49" s="402"/>
      <c r="L49" s="540"/>
      <c r="M49" s="540"/>
      <c r="N49" s="540"/>
    </row>
    <row r="50" spans="1:14" ht="180">
      <c r="A50" s="396">
        <v>41</v>
      </c>
      <c r="B50" s="400" t="str">
        <f>'1. IPER Teletrabajo'!D77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0" s="397" t="str">
        <f>'1. IPER Teletrabajo'!G60</f>
        <v>enchufes, conexiones, interruptores se encuentran en mal estado o sobrecargado</v>
      </c>
      <c r="D50" s="398" t="str">
        <f>'1. IPER Teletrabajo'!H60</f>
        <v>amago de incendio / incendio</v>
      </c>
      <c r="E50" s="398" t="s">
        <v>973</v>
      </c>
      <c r="F50" s="402"/>
      <c r="G50" s="401"/>
      <c r="H50" s="402">
        <f>'1. IPER Teletrabajo'!P77</f>
        <v>0</v>
      </c>
      <c r="I50" s="399"/>
      <c r="J50" s="402" t="b">
        <f t="shared" si="1"/>
        <v>0</v>
      </c>
      <c r="K50" s="402"/>
      <c r="L50" s="540"/>
      <c r="M50" s="540"/>
      <c r="N50" s="540"/>
    </row>
    <row r="51" spans="1:14" ht="180">
      <c r="A51" s="396">
        <v>42</v>
      </c>
      <c r="B51" s="400" t="str">
        <f>'1. IPER Teletrabajo'!D78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1" s="397" t="str">
        <f>'1. IPER Teletrabajo'!G61</f>
        <v>enchufes, conexiones, interruptores se encuentran en mal estado o sobrecargados</v>
      </c>
      <c r="D51" s="398" t="str">
        <f>'1. IPER Teletrabajo'!H61</f>
        <v>electrocución</v>
      </c>
      <c r="E51" s="398" t="s">
        <v>973</v>
      </c>
      <c r="F51" s="402"/>
      <c r="G51" s="401"/>
      <c r="H51" s="402">
        <f>'1. IPER Teletrabajo'!P78</f>
        <v>0</v>
      </c>
      <c r="I51" s="399"/>
      <c r="J51" s="402" t="b">
        <f t="shared" si="1"/>
        <v>0</v>
      </c>
      <c r="K51" s="402"/>
      <c r="L51" s="540"/>
      <c r="M51" s="540"/>
      <c r="N51" s="540"/>
    </row>
    <row r="52" spans="1:14" ht="180">
      <c r="A52" s="396">
        <v>43</v>
      </c>
      <c r="B52" s="400" t="str">
        <f>'1. IPER Teletrabajo'!D79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2" s="397" t="str">
        <f>'1. IPER Teletrabajo'!G62</f>
        <v>uso de extensión electrica deficiente</v>
      </c>
      <c r="D52" s="398" t="str">
        <f>'1. IPER Teletrabajo'!H62</f>
        <v>electrocución</v>
      </c>
      <c r="E52" s="398" t="s">
        <v>973</v>
      </c>
      <c r="F52" s="402"/>
      <c r="G52" s="401"/>
      <c r="H52" s="402">
        <f>'1. IPER Teletrabajo'!P79</f>
        <v>0</v>
      </c>
      <c r="I52" s="399"/>
      <c r="J52" s="402" t="b">
        <f t="shared" si="1"/>
        <v>0</v>
      </c>
      <c r="K52" s="402"/>
      <c r="L52" s="540"/>
      <c r="M52" s="540"/>
      <c r="N52" s="540"/>
    </row>
    <row r="53" spans="1:14" ht="180">
      <c r="A53" s="396">
        <v>44</v>
      </c>
      <c r="B53" s="400" t="str">
        <f>'1. IPER Teletrabajo'!D80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3" s="397" t="str">
        <f>'1. IPER Teletrabajo'!G63</f>
        <v>uso de extensión electrica deficiente</v>
      </c>
      <c r="D53" s="398" t="str">
        <f>'1. IPER Teletrabajo'!H63</f>
        <v>amago de incendio / incendio</v>
      </c>
      <c r="E53" s="398" t="s">
        <v>973</v>
      </c>
      <c r="F53" s="402"/>
      <c r="G53" s="401"/>
      <c r="H53" s="402">
        <f>'1. IPER Teletrabajo'!P80</f>
        <v>0</v>
      </c>
      <c r="I53" s="399"/>
      <c r="J53" s="402" t="b">
        <f t="shared" si="1"/>
        <v>0</v>
      </c>
      <c r="K53" s="540"/>
      <c r="L53" s="540"/>
      <c r="M53" s="540"/>
      <c r="N53" s="402"/>
    </row>
    <row r="54" spans="1:14" ht="180">
      <c r="A54" s="396">
        <v>45</v>
      </c>
      <c r="B54" s="400" t="str">
        <f>'1. IPER Teletrabajo'!D20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4" s="397" t="str">
        <f>'1. IPER Teletrabajo'!G64</f>
        <v>cableado en zona de tránsito</v>
      </c>
      <c r="D54" s="398" t="str">
        <f>'1. IPER Teletrabajo'!H64</f>
        <v>caidas, contacto eléctrico</v>
      </c>
      <c r="E54" s="398" t="s">
        <v>973</v>
      </c>
      <c r="F54" s="402"/>
      <c r="G54" s="401"/>
      <c r="H54" s="402">
        <f>'1. IPER Teletrabajo'!P81</f>
        <v>0</v>
      </c>
      <c r="I54" s="399"/>
      <c r="J54" s="402" t="b">
        <f t="shared" si="1"/>
        <v>0</v>
      </c>
      <c r="K54" s="540"/>
      <c r="L54" s="540"/>
      <c r="M54" s="540"/>
      <c r="N54" s="402"/>
    </row>
    <row r="55" spans="1:14" ht="180">
      <c r="A55" s="396">
        <v>46</v>
      </c>
      <c r="B55" s="400" t="str">
        <f>'1. IPER Teletrabajo'!D21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5" s="397" t="str">
        <f>'1. IPER Teletrabajo'!G65</f>
        <v>Consumo de alcohol y/o drogas</v>
      </c>
      <c r="D55" s="398" t="str">
        <f>'1. IPER Teletrabajo'!H65</f>
        <v xml:space="preserve">ingesta de sustancias nocivas </v>
      </c>
      <c r="E55" s="398" t="s">
        <v>973</v>
      </c>
      <c r="F55" s="402"/>
      <c r="G55" s="401"/>
      <c r="H55" s="402">
        <f>'1. IPER Teletrabajo'!P82</f>
        <v>0</v>
      </c>
      <c r="I55" s="399"/>
      <c r="J55" s="402" t="b">
        <f t="shared" si="1"/>
        <v>0</v>
      </c>
      <c r="K55" s="540"/>
      <c r="L55" s="540"/>
      <c r="M55" s="540"/>
      <c r="N55" s="402"/>
    </row>
    <row r="56" spans="1:14" ht="180">
      <c r="A56" s="396">
        <v>47</v>
      </c>
      <c r="B56" s="400" t="str">
        <f>'1. IPER Teletrabajo'!D22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6" s="397" t="str">
        <f>'1. IPER Teletrabajo'!G66</f>
        <v>Consumo de alcohol y/o drogas</v>
      </c>
      <c r="D56" s="398" t="str">
        <f>'1. IPER Teletrabajo'!H66</f>
        <v xml:space="preserve">ingesta de sustancias nocivas </v>
      </c>
      <c r="E56" s="398" t="s">
        <v>973</v>
      </c>
      <c r="F56" s="402"/>
      <c r="G56" s="401"/>
      <c r="H56" s="402">
        <f>'1. IPER Teletrabajo'!P83</f>
        <v>0</v>
      </c>
      <c r="I56" s="399"/>
      <c r="J56" s="402" t="b">
        <f t="shared" si="1"/>
        <v>0</v>
      </c>
      <c r="K56" s="540"/>
      <c r="L56" s="540"/>
      <c r="M56" s="540"/>
      <c r="N56" s="402"/>
    </row>
    <row r="57" spans="1:14" ht="180">
      <c r="A57" s="396">
        <v>48</v>
      </c>
      <c r="B57" s="400" t="str">
        <f>'1. IPER Teletrabajo'!D23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7" s="397" t="str">
        <f>'1. IPER Teletrabajo'!G67</f>
        <v xml:space="preserve">fumar en el puesto de trabajo </v>
      </c>
      <c r="D57" s="398" t="str">
        <f>'1. IPER Teletrabajo'!H67</f>
        <v>amago de incendio / incendio</v>
      </c>
      <c r="E57" s="398" t="s">
        <v>973</v>
      </c>
      <c r="F57" s="402"/>
      <c r="G57" s="401"/>
      <c r="H57" s="402">
        <f>'1. IPER Teletrabajo'!P84</f>
        <v>0</v>
      </c>
      <c r="I57" s="399"/>
      <c r="J57" s="402" t="b">
        <f t="shared" si="1"/>
        <v>0</v>
      </c>
      <c r="K57" s="540"/>
      <c r="L57" s="540"/>
      <c r="M57" s="540"/>
      <c r="N57" s="402"/>
    </row>
    <row r="58" spans="1:14" ht="180">
      <c r="A58" s="396">
        <v>49</v>
      </c>
      <c r="B58" s="400" t="str">
        <f>'1. IPER Teletrabajo'!D24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8" s="397" t="str">
        <f>'1. IPER Teletrabajo'!G68</f>
        <v>iluminación deficiente</v>
      </c>
      <c r="D58" s="398" t="str">
        <f>'1. IPER Teletrabajo'!H68</f>
        <v>fatiga visual / trastornos oculares / efectos animicos / cefaleas</v>
      </c>
      <c r="E58" s="398" t="s">
        <v>973</v>
      </c>
      <c r="F58" s="402"/>
      <c r="G58" s="401"/>
      <c r="H58" s="402">
        <f>'1. IPER Teletrabajo'!P85</f>
        <v>0</v>
      </c>
      <c r="I58" s="399"/>
      <c r="J58" s="402" t="b">
        <f t="shared" si="1"/>
        <v>0</v>
      </c>
      <c r="K58" s="540"/>
      <c r="L58" s="540"/>
      <c r="M58" s="540"/>
      <c r="N58" s="402"/>
    </row>
    <row r="59" spans="1:14" ht="180">
      <c r="A59" s="396">
        <v>50</v>
      </c>
      <c r="B59" s="400" t="str">
        <f>'1. IPER Teletrabajo'!D25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59" s="397" t="str">
        <f>'1. IPER Teletrabajo'!G69</f>
        <v>iluminación deficiente</v>
      </c>
      <c r="D59" s="398" t="str">
        <f>'1. IPER Teletrabajo'!H69</f>
        <v>fatiga muscular corporal / posturas forzadas</v>
      </c>
      <c r="E59" s="398" t="s">
        <v>973</v>
      </c>
      <c r="F59" s="402"/>
      <c r="G59" s="401"/>
      <c r="H59" s="402">
        <f>'1. IPER Teletrabajo'!P86</f>
        <v>0</v>
      </c>
      <c r="I59" s="399"/>
      <c r="J59" s="402" t="b">
        <f t="shared" si="1"/>
        <v>0</v>
      </c>
      <c r="K59" s="540"/>
      <c r="L59" s="540"/>
      <c r="M59" s="540"/>
      <c r="N59" s="402"/>
    </row>
    <row r="60" spans="1:14" ht="180">
      <c r="A60" s="396">
        <v>51</v>
      </c>
      <c r="B60" s="400" t="str">
        <f>'1. IPER Teletrabajo'!D26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0" s="397" t="str">
        <f>'1. IPER Teletrabajo'!G70</f>
        <v>brillo directo (luz directa sobre los ojos)</v>
      </c>
      <c r="D60" s="398" t="str">
        <f>'1. IPER Teletrabajo'!H70</f>
        <v>fatiga visual</v>
      </c>
      <c r="E60" s="398" t="s">
        <v>973</v>
      </c>
      <c r="F60" s="402"/>
      <c r="G60" s="401"/>
      <c r="H60" s="402">
        <f>'1. IPER Teletrabajo'!P87</f>
        <v>0</v>
      </c>
      <c r="I60" s="399"/>
      <c r="J60" s="402" t="b">
        <f t="shared" si="1"/>
        <v>0</v>
      </c>
      <c r="K60" s="540"/>
      <c r="L60" s="540"/>
      <c r="M60" s="540"/>
      <c r="N60" s="402"/>
    </row>
    <row r="61" spans="1:14" ht="180">
      <c r="A61" s="396">
        <v>52</v>
      </c>
      <c r="B61" s="400" t="str">
        <f>'1. IPER Teletrabajo'!D27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1" s="397" t="str">
        <f>'1. IPER Teletrabajo'!G71</f>
        <v>brillo indirecto (reflexión de luz)</v>
      </c>
      <c r="D61" s="398" t="str">
        <f>'1. IPER Teletrabajo'!H71</f>
        <v>fatiga visual</v>
      </c>
      <c r="E61" s="398" t="s">
        <v>973</v>
      </c>
      <c r="F61" s="402"/>
      <c r="G61" s="401"/>
      <c r="H61" s="402">
        <f>'1. IPER Teletrabajo'!P88</f>
        <v>0</v>
      </c>
      <c r="I61" s="399"/>
      <c r="J61" s="402" t="b">
        <f t="shared" si="1"/>
        <v>0</v>
      </c>
      <c r="K61" s="540"/>
      <c r="L61" s="540"/>
      <c r="M61" s="540"/>
      <c r="N61" s="402"/>
    </row>
    <row r="62" spans="1:14" ht="180">
      <c r="A62" s="396">
        <v>53</v>
      </c>
      <c r="B62" s="400" t="str">
        <f>'1. IPER Teletrabajo'!D28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2" s="397" t="str">
        <f>'1. IPER Teletrabajo'!G72</f>
        <v>iluminación inadecuada (temperatura color luz)</v>
      </c>
      <c r="D62" s="398" t="str">
        <f>'1. IPER Teletrabajo'!H72</f>
        <v>fatiga visual</v>
      </c>
      <c r="E62" s="398" t="s">
        <v>973</v>
      </c>
      <c r="F62" s="402"/>
      <c r="G62" s="401"/>
      <c r="H62" s="402">
        <f>'1. IPER Teletrabajo'!P89</f>
        <v>0</v>
      </c>
      <c r="I62" s="399"/>
      <c r="J62" s="402" t="b">
        <f t="shared" si="1"/>
        <v>0</v>
      </c>
      <c r="K62" s="540"/>
      <c r="L62" s="540"/>
      <c r="M62" s="540"/>
      <c r="N62" s="402"/>
    </row>
    <row r="63" spans="1:14" ht="180">
      <c r="A63" s="396">
        <v>54</v>
      </c>
      <c r="B63" s="400" t="str">
        <f>'1. IPER Teletrabajo'!D29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3" s="397" t="str">
        <f>'1. IPER Teletrabajo'!G73</f>
        <v>no contar con medios de control de luz natural (persianas, cortinas)</v>
      </c>
      <c r="D63" s="398" t="str">
        <f>'1. IPER Teletrabajo'!H73</f>
        <v>fatiga visual</v>
      </c>
      <c r="E63" s="398" t="s">
        <v>973</v>
      </c>
      <c r="F63" s="402"/>
      <c r="G63" s="401"/>
      <c r="H63" s="402">
        <f>'1. IPER Teletrabajo'!P90</f>
        <v>0</v>
      </c>
      <c r="I63" s="399"/>
      <c r="J63" s="402" t="b">
        <f t="shared" si="1"/>
        <v>0</v>
      </c>
      <c r="K63" s="540"/>
      <c r="L63" s="540"/>
      <c r="M63" s="540"/>
      <c r="N63" s="402"/>
    </row>
    <row r="64" spans="1:14" ht="180">
      <c r="A64" s="396">
        <v>55</v>
      </c>
      <c r="B64" s="400" t="str">
        <f>'1. IPER Teletrabajo'!D30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4" s="397" t="str">
        <f>'1. IPER Teletrabajo'!G74</f>
        <v>Poca o insuficiente iluminación en el puesto de trabajo</v>
      </c>
      <c r="D64" s="398" t="str">
        <f>'1. IPER Teletrabajo'!H74</f>
        <v>fatiga visual</v>
      </c>
      <c r="E64" s="398" t="s">
        <v>973</v>
      </c>
      <c r="F64" s="402"/>
      <c r="G64" s="401"/>
      <c r="H64" s="402">
        <f>'1. IPER Teletrabajo'!P91</f>
        <v>0</v>
      </c>
      <c r="I64" s="399"/>
      <c r="J64" s="402" t="b">
        <f t="shared" si="1"/>
        <v>0</v>
      </c>
      <c r="K64" s="540"/>
      <c r="L64" s="540"/>
      <c r="M64" s="540"/>
      <c r="N64" s="402"/>
    </row>
    <row r="65" spans="1:14" ht="180">
      <c r="A65" s="396">
        <v>56</v>
      </c>
      <c r="B65" s="400" t="str">
        <f>'1. IPER Teletrabajo'!D31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5" s="397" t="str">
        <f>'1. IPER Teletrabajo'!G75</f>
        <v>iluminación deficiente</v>
      </c>
      <c r="D65" s="398" t="str">
        <f>'1. IPER Teletrabajo'!H75</f>
        <v>caida de mismo nivel</v>
      </c>
      <c r="E65" s="398" t="s">
        <v>973</v>
      </c>
      <c r="F65" s="402"/>
      <c r="G65" s="401"/>
      <c r="H65" s="402">
        <f>'1. IPER Teletrabajo'!P92</f>
        <v>0</v>
      </c>
      <c r="I65" s="399"/>
      <c r="J65" s="402" t="b">
        <f t="shared" si="1"/>
        <v>0</v>
      </c>
      <c r="K65" s="540"/>
      <c r="L65" s="540"/>
      <c r="M65" s="540"/>
      <c r="N65" s="402"/>
    </row>
    <row r="66" spans="1:14" ht="180">
      <c r="A66" s="396">
        <v>57</v>
      </c>
      <c r="B66" s="400" t="str">
        <f>'1. IPER Teletrabajo'!D32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6" s="397" t="str">
        <f>'1. IPER Teletrabajo'!G76</f>
        <v>iluminación deficiente</v>
      </c>
      <c r="D66" s="398" t="str">
        <f>'1. IPER Teletrabajo'!H76</f>
        <v>Caídas a distinto nivel</v>
      </c>
      <c r="E66" s="398" t="s">
        <v>973</v>
      </c>
      <c r="F66" s="402"/>
      <c r="G66" s="401"/>
      <c r="H66" s="402">
        <f>'1. IPER Teletrabajo'!P93</f>
        <v>0</v>
      </c>
      <c r="I66" s="399"/>
      <c r="J66" s="402" t="b">
        <f t="shared" si="1"/>
        <v>0</v>
      </c>
      <c r="K66" s="540"/>
      <c r="L66" s="540"/>
      <c r="M66" s="540"/>
      <c r="N66" s="402"/>
    </row>
    <row r="67" spans="1:14" ht="180">
      <c r="A67" s="396">
        <v>58</v>
      </c>
      <c r="B67" s="400" t="str">
        <f>'1. IPER Teletrabajo'!D33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7" s="397" t="str">
        <f>'1. IPER Teletrabajo'!G77</f>
        <v>iluminación deficiente</v>
      </c>
      <c r="D67" s="398" t="str">
        <f>'1. IPER Teletrabajo'!H77</f>
        <v>Caídas a distinto nivel</v>
      </c>
      <c r="E67" s="398" t="s">
        <v>973</v>
      </c>
      <c r="F67" s="402"/>
      <c r="G67" s="401"/>
      <c r="H67" s="402">
        <f>'1. IPER Teletrabajo'!P94</f>
        <v>0</v>
      </c>
      <c r="I67" s="399"/>
      <c r="J67" s="402" t="b">
        <f t="shared" si="1"/>
        <v>0</v>
      </c>
      <c r="K67" s="540"/>
      <c r="L67" s="540"/>
      <c r="M67" s="540"/>
      <c r="N67" s="402"/>
    </row>
    <row r="68" spans="1:14" ht="180">
      <c r="A68" s="396">
        <v>59</v>
      </c>
      <c r="B68" s="400" t="str">
        <f>'1. IPER Teletrabajo'!D34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8" s="397" t="str">
        <f>'1. IPER Teletrabajo'!G78</f>
        <v>desplazamiento en el domicilio, diferencias de nivel (servicios higienicos)</v>
      </c>
      <c r="D68" s="398" t="str">
        <f>'1. IPER Teletrabajo'!H78</f>
        <v>caida de distinto nivel, golpeado por</v>
      </c>
      <c r="E68" s="398" t="s">
        <v>973</v>
      </c>
      <c r="F68" s="402"/>
      <c r="G68" s="401"/>
      <c r="H68" s="402">
        <f>'1. IPER Teletrabajo'!P95</f>
        <v>0</v>
      </c>
      <c r="I68" s="399"/>
      <c r="J68" s="402" t="b">
        <f t="shared" si="1"/>
        <v>0</v>
      </c>
      <c r="K68" s="540"/>
      <c r="L68" s="540"/>
      <c r="M68" s="540"/>
      <c r="N68" s="402"/>
    </row>
    <row r="69" spans="1:14" ht="180">
      <c r="A69" s="396">
        <v>60</v>
      </c>
      <c r="B69" s="400" t="str">
        <f>'1. IPER Teletrabajo'!D35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69" s="397" t="str">
        <f>'1. IPER Teletrabajo'!G79</f>
        <v>desplazamiento en el domicilio, por superficies irregulares y/o obstaculos</v>
      </c>
      <c r="D69" s="398" t="str">
        <f>'1. IPER Teletrabajo'!H79</f>
        <v>caida de mismo nivel, golpeado por</v>
      </c>
      <c r="E69" s="398" t="s">
        <v>973</v>
      </c>
      <c r="F69" s="402"/>
      <c r="G69" s="401"/>
      <c r="H69" s="402">
        <f>'1. IPER Teletrabajo'!P96</f>
        <v>0</v>
      </c>
      <c r="I69" s="399"/>
      <c r="J69" s="402" t="b">
        <f t="shared" si="1"/>
        <v>0</v>
      </c>
      <c r="K69" s="540"/>
      <c r="L69" s="540"/>
      <c r="M69" s="540"/>
      <c r="N69" s="402"/>
    </row>
    <row r="70" spans="1:14" ht="180">
      <c r="A70" s="396">
        <v>61</v>
      </c>
      <c r="B70" s="400" t="str">
        <f>'1. IPER Teletrabajo'!D36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0" s="397" t="str">
        <f>'1. IPER Teletrabajo'!G80</f>
        <v xml:space="preserve">desplazamiento en el interior del lugar de trabajo subir o bajar escaleras </v>
      </c>
      <c r="D70" s="398" t="str">
        <f>'1. IPER Teletrabajo'!H80</f>
        <v>caida distinto nivel, golpeado por</v>
      </c>
      <c r="E70" s="398" t="s">
        <v>973</v>
      </c>
      <c r="F70" s="402"/>
      <c r="G70" s="401"/>
      <c r="H70" s="402">
        <f>'1. IPER Teletrabajo'!P97</f>
        <v>0</v>
      </c>
      <c r="I70" s="399"/>
      <c r="J70" s="402" t="b">
        <f t="shared" si="1"/>
        <v>0</v>
      </c>
      <c r="K70" s="540"/>
      <c r="L70" s="540"/>
      <c r="M70" s="540"/>
      <c r="N70" s="402"/>
    </row>
    <row r="71" spans="1:14" ht="180">
      <c r="A71" s="396">
        <v>62</v>
      </c>
      <c r="B71" s="400" t="str">
        <f>'1. IPER Teletrabajo'!D81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1" s="397" t="str">
        <f>'1. IPER Teletrabajo'!G81</f>
        <v>trabajo en sillón, sofá</v>
      </c>
      <c r="D71" s="398" t="str">
        <f>'1. IPER Teletrabajo'!H81</f>
        <v>caida del equipo (notebook)</v>
      </c>
      <c r="E71" s="398" t="s">
        <v>973</v>
      </c>
      <c r="F71" s="402"/>
      <c r="G71" s="401"/>
      <c r="H71" s="402">
        <f>'1. IPER Teletrabajo'!P98</f>
        <v>0</v>
      </c>
      <c r="I71" s="399"/>
      <c r="J71" s="402" t="b">
        <f t="shared" si="1"/>
        <v>0</v>
      </c>
      <c r="K71" s="540"/>
      <c r="L71" s="540"/>
      <c r="M71" s="540"/>
      <c r="N71" s="402"/>
    </row>
    <row r="72" spans="1:14" ht="180">
      <c r="A72" s="396">
        <v>63</v>
      </c>
      <c r="B72" s="400" t="str">
        <f>'1. IPER Teletrabajo'!D82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2" s="397" t="str">
        <f>'1. IPER Teletrabajo'!G82</f>
        <v xml:space="preserve">cableado en zona de tránsito o desplazamiento en lugar de trabajo en sillón, sofá. </v>
      </c>
      <c r="D72" s="398" t="str">
        <f>'1. IPER Teletrabajo'!H82</f>
        <v xml:space="preserve">caida del mismo nivel, </v>
      </c>
      <c r="E72" s="398" t="s">
        <v>973</v>
      </c>
      <c r="F72" s="402"/>
      <c r="G72" s="401"/>
      <c r="H72" s="402">
        <f>'1. IPER Teletrabajo'!P99</f>
        <v>0</v>
      </c>
      <c r="I72" s="399"/>
      <c r="J72" s="402" t="b">
        <f t="shared" si="1"/>
        <v>0</v>
      </c>
      <c r="K72" s="540"/>
      <c r="L72" s="540"/>
      <c r="M72" s="540"/>
      <c r="N72" s="402"/>
    </row>
    <row r="73" spans="1:14" ht="180">
      <c r="A73" s="396">
        <v>64</v>
      </c>
      <c r="B73" s="400" t="str">
        <f>'1. IPER Teletrabajo'!D83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3" s="397" t="str">
        <f>'1. IPER Teletrabajo'!G83</f>
        <v xml:space="preserve">cableado en zona de tránsito o desplazamiento en lugar de trabajo en sillón, sofá. </v>
      </c>
      <c r="D73" s="398" t="str">
        <f>'1. IPER Teletrabajo'!H83</f>
        <v>contacto eléctrico</v>
      </c>
      <c r="E73" s="398" t="s">
        <v>973</v>
      </c>
      <c r="F73" s="402"/>
      <c r="G73" s="401"/>
      <c r="H73" s="402">
        <f>'1. IPER Teletrabajo'!P100</f>
        <v>0</v>
      </c>
      <c r="I73" s="399"/>
      <c r="J73" s="402" t="b">
        <f t="shared" si="1"/>
        <v>0</v>
      </c>
      <c r="K73" s="540"/>
      <c r="L73" s="540"/>
      <c r="M73" s="540"/>
      <c r="N73" s="402"/>
    </row>
    <row r="74" spans="1:14" ht="180">
      <c r="A74" s="396">
        <v>65</v>
      </c>
      <c r="B74" s="400" t="str">
        <f>'1. IPER Teletrabajo'!D84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4" s="397" t="str">
        <f>'1. IPER Teletrabajo'!G84</f>
        <v>trabajo en cocina</v>
      </c>
      <c r="D74" s="398" t="str">
        <f>'1. IPER Teletrabajo'!H84</f>
        <v xml:space="preserve">Sobrecarga Postural </v>
      </c>
      <c r="E74" s="398" t="s">
        <v>973</v>
      </c>
      <c r="F74" s="402"/>
      <c r="G74" s="401"/>
      <c r="H74" s="402">
        <f>'1. IPER Teletrabajo'!P101</f>
        <v>0</v>
      </c>
      <c r="I74" s="399"/>
      <c r="J74" s="402" t="b">
        <f t="shared" si="1"/>
        <v>0</v>
      </c>
      <c r="K74" s="540"/>
      <c r="L74" s="540"/>
      <c r="M74" s="540"/>
      <c r="N74" s="402"/>
    </row>
    <row r="75" spans="1:14" ht="180">
      <c r="A75" s="396">
        <v>66</v>
      </c>
      <c r="B75" s="400" t="str">
        <f>'1. IPER Teletrabajo'!D85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5" s="397" t="str">
        <f>'1. IPER Teletrabajo'!G85</f>
        <v>trabajo en cocina</v>
      </c>
      <c r="D75" s="398" t="str">
        <f>'1. IPER Teletrabajo'!H85</f>
        <v>contacto eléctrico</v>
      </c>
      <c r="E75" s="398" t="s">
        <v>973</v>
      </c>
      <c r="F75" s="402"/>
      <c r="G75" s="401"/>
      <c r="H75" s="402">
        <f>'1. IPER Teletrabajo'!P102</f>
        <v>0</v>
      </c>
      <c r="I75" s="399"/>
      <c r="J75" s="402" t="b">
        <f t="shared" si="1"/>
        <v>0</v>
      </c>
      <c r="K75" s="540"/>
      <c r="L75" s="540"/>
      <c r="M75" s="540"/>
      <c r="N75" s="402"/>
    </row>
    <row r="76" spans="1:14" ht="180">
      <c r="A76" s="396">
        <v>67</v>
      </c>
      <c r="B76" s="400" t="str">
        <f>'1. IPER Teletrabajo'!D86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6" s="397" t="str">
        <f>'1. IPER Teletrabajo'!G86</f>
        <v>trabajo en cocina</v>
      </c>
      <c r="D76" s="398" t="str">
        <f>'1. IPER Teletrabajo'!H86</f>
        <v>contacto con objetos calientes</v>
      </c>
      <c r="E76" s="398" t="s">
        <v>973</v>
      </c>
      <c r="F76" s="402"/>
      <c r="G76" s="401"/>
      <c r="H76" s="402">
        <f>'1. IPER Teletrabajo'!P103</f>
        <v>0</v>
      </c>
      <c r="I76" s="399"/>
      <c r="J76" s="402" t="b">
        <f t="shared" si="1"/>
        <v>0</v>
      </c>
      <c r="K76" s="540"/>
      <c r="L76" s="540"/>
      <c r="M76" s="540"/>
      <c r="N76" s="402"/>
    </row>
    <row r="77" spans="1:14" ht="180">
      <c r="A77" s="396">
        <v>68</v>
      </c>
      <c r="B77" s="400" t="str">
        <f>'1. IPER Teletrabajo'!D87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7" s="397" t="str">
        <f>'1. IPER Teletrabajo'!G87</f>
        <v>trabajo en cocina</v>
      </c>
      <c r="D77" s="398" t="str">
        <f>'1. IPER Teletrabajo'!H87</f>
        <v>contacto con objetos corto punzantes</v>
      </c>
      <c r="E77" s="398" t="s">
        <v>973</v>
      </c>
      <c r="F77" s="402"/>
      <c r="G77" s="401"/>
      <c r="H77" s="402">
        <f>'1. IPER Teletrabajo'!P104</f>
        <v>0</v>
      </c>
      <c r="I77" s="399"/>
      <c r="J77" s="402" t="b">
        <f t="shared" si="1"/>
        <v>0</v>
      </c>
      <c r="K77" s="540"/>
      <c r="L77" s="540"/>
      <c r="M77" s="540"/>
      <c r="N77" s="402"/>
    </row>
    <row r="78" spans="1:14" ht="180">
      <c r="A78" s="396">
        <v>69</v>
      </c>
      <c r="B78" s="400" t="str">
        <f>'1. IPER Teletrabajo'!D88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8" s="397" t="str">
        <f>'1. IPER Teletrabajo'!G88</f>
        <v>trabajo en cocina</v>
      </c>
      <c r="D78" s="398" t="str">
        <f>'1. IPER Teletrabajo'!H88</f>
        <v>derrame de sustancias</v>
      </c>
      <c r="E78" s="398" t="s">
        <v>973</v>
      </c>
      <c r="F78" s="402"/>
      <c r="G78" s="401"/>
      <c r="H78" s="402">
        <f>'1. IPER Teletrabajo'!P105</f>
        <v>0</v>
      </c>
      <c r="I78" s="399"/>
      <c r="J78" s="402" t="b">
        <f t="shared" si="1"/>
        <v>0</v>
      </c>
      <c r="K78" s="540"/>
      <c r="L78" s="540"/>
      <c r="M78" s="540"/>
      <c r="N78" s="402"/>
    </row>
    <row r="79" spans="1:14" ht="180">
      <c r="A79" s="396">
        <v>70</v>
      </c>
      <c r="B79" s="400" t="str">
        <f>'1. IPER Teletrabajo'!D89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79" s="397" t="str">
        <f>'1. IPER Teletrabajo'!G89</f>
        <v>trabajo en la cama</v>
      </c>
      <c r="D79" s="398" t="str">
        <f>'1. IPER Teletrabajo'!H89</f>
        <v xml:space="preserve">Sobrecarga Postural </v>
      </c>
      <c r="E79" s="398" t="s">
        <v>973</v>
      </c>
      <c r="F79" s="402"/>
      <c r="G79" s="401"/>
      <c r="H79" s="402">
        <f>'1. IPER Teletrabajo'!P106</f>
        <v>0</v>
      </c>
      <c r="I79" s="399"/>
      <c r="J79" s="402" t="b">
        <f t="shared" si="1"/>
        <v>0</v>
      </c>
      <c r="K79" s="540"/>
      <c r="L79" s="540"/>
      <c r="M79" s="540"/>
      <c r="N79" s="402"/>
    </row>
    <row r="80" spans="1:14" ht="180">
      <c r="A80" s="396">
        <v>71</v>
      </c>
      <c r="B80" s="400" t="str">
        <f>'1. IPER Teletrabajo'!D90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0" s="397" t="str">
        <f>'1. IPER Teletrabajo'!G90</f>
        <v>trabajo en la cama</v>
      </c>
      <c r="D80" s="398" t="str">
        <f>'1. IPER Teletrabajo'!H90</f>
        <v>caida del equipo (notebook)</v>
      </c>
      <c r="E80" s="398" t="s">
        <v>973</v>
      </c>
      <c r="F80" s="402"/>
      <c r="G80" s="401"/>
      <c r="H80" s="402">
        <f>'1. IPER Teletrabajo'!P107</f>
        <v>0</v>
      </c>
      <c r="I80" s="399"/>
      <c r="J80" s="402" t="b">
        <f t="shared" si="1"/>
        <v>0</v>
      </c>
      <c r="K80" s="540"/>
      <c r="L80" s="540"/>
      <c r="M80" s="540"/>
      <c r="N80" s="402"/>
    </row>
    <row r="81" spans="1:14" ht="180">
      <c r="A81" s="396">
        <v>72</v>
      </c>
      <c r="B81" s="400" t="str">
        <f>'1. IPER Teletrabajo'!D91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1" s="397" t="str">
        <f>'1. IPER Teletrabajo'!G91</f>
        <v>trabajo en terraza</v>
      </c>
      <c r="D81" s="398" t="str">
        <f>'1. IPER Teletrabajo'!H91</f>
        <v xml:space="preserve">Sobrecarga Postural </v>
      </c>
      <c r="E81" s="398" t="s">
        <v>973</v>
      </c>
      <c r="F81" s="402"/>
      <c r="G81" s="401"/>
      <c r="H81" s="402">
        <f>'1. IPER Teletrabajo'!P108</f>
        <v>0</v>
      </c>
      <c r="I81" s="399"/>
      <c r="J81" s="402" t="b">
        <f t="shared" ref="J81:J144" si="2">IF(I81="realizado","100",IF(I81="en proceso","50",IF(I81="no se ha realizado","0")))</f>
        <v>0</v>
      </c>
      <c r="K81" s="540"/>
      <c r="L81" s="540"/>
      <c r="M81" s="540"/>
      <c r="N81" s="402"/>
    </row>
    <row r="82" spans="1:14" ht="180">
      <c r="A82" s="396">
        <v>73</v>
      </c>
      <c r="B82" s="400" t="str">
        <f>'1. IPER Teletrabajo'!D92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2" s="397" t="str">
        <f>'1. IPER Teletrabajo'!G92</f>
        <v>trabajo en terraza</v>
      </c>
      <c r="D82" s="398" t="str">
        <f>'1. IPER Teletrabajo'!H92</f>
        <v>caida mismo nivel</v>
      </c>
      <c r="E82" s="398" t="s">
        <v>973</v>
      </c>
      <c r="F82" s="402"/>
      <c r="G82" s="401"/>
      <c r="H82" s="402">
        <f>'1. IPER Teletrabajo'!P109</f>
        <v>0</v>
      </c>
      <c r="I82" s="399"/>
      <c r="J82" s="402" t="b">
        <f t="shared" si="2"/>
        <v>0</v>
      </c>
      <c r="K82" s="540"/>
      <c r="L82" s="540"/>
      <c r="M82" s="540"/>
      <c r="N82" s="402"/>
    </row>
    <row r="83" spans="1:14" ht="180">
      <c r="A83" s="396">
        <v>74</v>
      </c>
      <c r="B83" s="400" t="str">
        <f>'1. IPER Teletrabajo'!D93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3" s="397" t="str">
        <f>'1. IPER Teletrabajo'!G93</f>
        <v>trabajo en terraza</v>
      </c>
      <c r="D83" s="398" t="str">
        <f>'1. IPER Teletrabajo'!H93</f>
        <v>exposición a agentes físicos (Radiaciones no ionizantes) Radiación UV</v>
      </c>
      <c r="E83" s="398" t="s">
        <v>973</v>
      </c>
      <c r="F83" s="402"/>
      <c r="G83" s="401"/>
      <c r="H83" s="402">
        <f>'1. IPER Teletrabajo'!P110</f>
        <v>0</v>
      </c>
      <c r="I83" s="399"/>
      <c r="J83" s="402" t="b">
        <f t="shared" si="2"/>
        <v>0</v>
      </c>
      <c r="K83" s="540"/>
      <c r="L83" s="540"/>
      <c r="M83" s="540"/>
      <c r="N83" s="402"/>
    </row>
    <row r="84" spans="1:14" ht="180">
      <c r="A84" s="396">
        <v>75</v>
      </c>
      <c r="B84" s="400" t="str">
        <f>'1. IPER Teletrabajo'!D94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4" s="397" t="str">
        <f>'1. IPER Teletrabajo'!G94</f>
        <v>trabajo en terraza</v>
      </c>
      <c r="D84" s="398" t="str">
        <f>'1. IPER Teletrabajo'!H94</f>
        <v>extensiones electricas deficientes</v>
      </c>
      <c r="E84" s="398" t="s">
        <v>973</v>
      </c>
      <c r="F84" s="402"/>
      <c r="G84" s="401"/>
      <c r="H84" s="402">
        <f>'1. IPER Teletrabajo'!P111</f>
        <v>0</v>
      </c>
      <c r="I84" s="399"/>
      <c r="J84" s="402" t="b">
        <f t="shared" si="2"/>
        <v>0</v>
      </c>
      <c r="K84" s="540"/>
      <c r="L84" s="540"/>
      <c r="M84" s="540"/>
      <c r="N84" s="402"/>
    </row>
    <row r="85" spans="1:14" ht="180">
      <c r="A85" s="396">
        <v>76</v>
      </c>
      <c r="B85" s="400" t="str">
        <f>'1. IPER Teletrabajo'!D95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5" s="397" t="str">
        <f>'1. IPER Teletrabajo'!G95</f>
        <v>trabajo en terraza</v>
      </c>
      <c r="D85" s="398" t="str">
        <f>'1. IPER Teletrabajo'!H95</f>
        <v>caida al mismo nivel</v>
      </c>
      <c r="E85" s="398" t="s">
        <v>973</v>
      </c>
      <c r="F85" s="402"/>
      <c r="G85" s="401"/>
      <c r="H85" s="402">
        <f>'1. IPER Teletrabajo'!P112</f>
        <v>0</v>
      </c>
      <c r="I85" s="399"/>
      <c r="J85" s="402" t="b">
        <f t="shared" si="2"/>
        <v>0</v>
      </c>
      <c r="K85" s="540"/>
      <c r="L85" s="540"/>
      <c r="M85" s="540"/>
      <c r="N85" s="402"/>
    </row>
    <row r="86" spans="1:14" ht="180">
      <c r="A86" s="396">
        <v>77</v>
      </c>
      <c r="B86" s="400" t="str">
        <f>'1. IPER Teletrabajo'!D96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6" s="397" t="str">
        <f>'1. IPER Teletrabajo'!G96</f>
        <v>trabajo en patio (jardín)</v>
      </c>
      <c r="D86" s="398" t="str">
        <f>'1. IPER Teletrabajo'!H96</f>
        <v xml:space="preserve">Sobrecarga Postural </v>
      </c>
      <c r="E86" s="398" t="s">
        <v>973</v>
      </c>
      <c r="F86" s="402"/>
      <c r="G86" s="401"/>
      <c r="H86" s="402">
        <f>'1. IPER Teletrabajo'!P113</f>
        <v>0</v>
      </c>
      <c r="I86" s="399"/>
      <c r="J86" s="402" t="b">
        <f t="shared" si="2"/>
        <v>0</v>
      </c>
      <c r="K86" s="540"/>
      <c r="L86" s="540"/>
      <c r="M86" s="540"/>
      <c r="N86" s="402"/>
    </row>
    <row r="87" spans="1:14" ht="180">
      <c r="A87" s="396">
        <v>78</v>
      </c>
      <c r="B87" s="400" t="str">
        <f>'1. IPER Teletrabajo'!D97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7" s="397" t="str">
        <f>'1. IPER Teletrabajo'!G97</f>
        <v>trabajo en patio (jardín)</v>
      </c>
      <c r="D87" s="398" t="str">
        <f>'1. IPER Teletrabajo'!H97</f>
        <v>caida mismo nivel</v>
      </c>
      <c r="E87" s="398" t="s">
        <v>973</v>
      </c>
      <c r="F87" s="402"/>
      <c r="G87" s="401"/>
      <c r="H87" s="402">
        <f>'1. IPER Teletrabajo'!P114</f>
        <v>0</v>
      </c>
      <c r="I87" s="399"/>
      <c r="J87" s="402" t="b">
        <f t="shared" si="2"/>
        <v>0</v>
      </c>
      <c r="K87" s="540"/>
      <c r="L87" s="540"/>
      <c r="M87" s="540"/>
      <c r="N87" s="402"/>
    </row>
    <row r="88" spans="1:14" ht="180">
      <c r="A88" s="396">
        <v>79</v>
      </c>
      <c r="B88" s="400" t="str">
        <f>'1. IPER Teletrabajo'!D98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8" s="397" t="str">
        <f>'1. IPER Teletrabajo'!G98</f>
        <v>no contar con responsabilidades y objetivos claros (no se puede efectuar planificación laboral)</v>
      </c>
      <c r="D88" s="398" t="str">
        <f>'1. IPER Teletrabajo'!H98</f>
        <v>riesgo psicosocial, Exigencias psicológicas en el trabajo</v>
      </c>
      <c r="E88" s="398" t="s">
        <v>973</v>
      </c>
      <c r="F88" s="402"/>
      <c r="G88" s="401"/>
      <c r="H88" s="402">
        <f>'1. IPER Teletrabajo'!P115</f>
        <v>0</v>
      </c>
      <c r="I88" s="399"/>
      <c r="J88" s="402" t="b">
        <f t="shared" si="2"/>
        <v>0</v>
      </c>
      <c r="K88" s="540"/>
      <c r="L88" s="540"/>
      <c r="M88" s="540"/>
      <c r="N88" s="402"/>
    </row>
    <row r="89" spans="1:14" ht="180">
      <c r="A89" s="396">
        <v>80</v>
      </c>
      <c r="B89" s="400" t="str">
        <f>'1. IPER Teletrabajo'!D99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89" s="397" t="str">
        <f>'1. IPER Teletrabajo'!G99</f>
        <v>aislamiento físico y social</v>
      </c>
      <c r="D89" s="398" t="str">
        <f>'1. IPER Teletrabajo'!H99</f>
        <v>riesgo psicosocial, Exigencias psicológicas en el trabajo</v>
      </c>
      <c r="E89" s="398" t="s">
        <v>973</v>
      </c>
      <c r="F89" s="402"/>
      <c r="G89" s="401"/>
      <c r="H89" s="402">
        <f>'1. IPER Teletrabajo'!P116</f>
        <v>0</v>
      </c>
      <c r="I89" s="399"/>
      <c r="J89" s="402" t="b">
        <f t="shared" si="2"/>
        <v>0</v>
      </c>
      <c r="K89" s="540"/>
      <c r="L89" s="540"/>
      <c r="M89" s="540"/>
      <c r="N89" s="402"/>
    </row>
    <row r="90" spans="1:14" ht="180">
      <c r="A90" s="396">
        <v>81</v>
      </c>
      <c r="B90" s="400" t="str">
        <f>'1. IPER Teletrabajo'!D100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0" s="397" t="str">
        <f>'1. IPER Teletrabajo'!G100</f>
        <v>Falta de tiempo / control de ritmo de trabajo (aumento de intensidad y ritmo de trabajo)</v>
      </c>
      <c r="D90" s="398" t="str">
        <f>'1. IPER Teletrabajo'!H100</f>
        <v>riesgo psicosocial, Exigencias psicológicas en el trabajo</v>
      </c>
      <c r="E90" s="398" t="s">
        <v>973</v>
      </c>
      <c r="F90" s="402"/>
      <c r="G90" s="401"/>
      <c r="H90" s="402">
        <f>'1. IPER Teletrabajo'!P117</f>
        <v>0</v>
      </c>
      <c r="I90" s="399"/>
      <c r="J90" s="402" t="b">
        <f t="shared" si="2"/>
        <v>0</v>
      </c>
      <c r="K90" s="540"/>
      <c r="L90" s="540"/>
      <c r="M90" s="540"/>
      <c r="N90" s="402"/>
    </row>
    <row r="91" spans="1:14" ht="180">
      <c r="A91" s="396">
        <v>82</v>
      </c>
      <c r="B91" s="400" t="str">
        <f>'1. IPER Teletrabajo'!D101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1" s="397" t="str">
        <f>'1. IPER Teletrabajo'!G101</f>
        <v>relaciones sociales ( falta de relaciones interperesonales adecuadas con otros trabajadores y jefaturas)</v>
      </c>
      <c r="D91" s="398" t="str">
        <f>'1. IPER Teletrabajo'!H101</f>
        <v>riesgo psicosocial, Exigencias psicológicas en el trabajo</v>
      </c>
      <c r="E91" s="398" t="s">
        <v>973</v>
      </c>
      <c r="F91" s="402"/>
      <c r="G91" s="401"/>
      <c r="H91" s="402">
        <f>'1. IPER Teletrabajo'!P118</f>
        <v>0</v>
      </c>
      <c r="I91" s="399"/>
      <c r="J91" s="402" t="b">
        <f t="shared" si="2"/>
        <v>0</v>
      </c>
      <c r="K91" s="540"/>
      <c r="L91" s="540"/>
      <c r="M91" s="540"/>
      <c r="N91" s="402"/>
    </row>
    <row r="92" spans="1:14" ht="180">
      <c r="A92" s="396">
        <v>83</v>
      </c>
      <c r="B92" s="400" t="str">
        <f>'1. IPER Teletrabajo'!D102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2" s="397" t="str">
        <f>'1. IPER Teletrabajo'!G102</f>
        <v>Horario de trabajo no contempla tiempo suficiente  para alimentación</v>
      </c>
      <c r="D92" s="398" t="str">
        <f>'1. IPER Teletrabajo'!H102</f>
        <v>Exigencias psicológicas en el trabajo</v>
      </c>
      <c r="E92" s="398" t="s">
        <v>973</v>
      </c>
      <c r="F92" s="402"/>
      <c r="G92" s="401"/>
      <c r="H92" s="402">
        <f>'1. IPER Teletrabajo'!P119</f>
        <v>0</v>
      </c>
      <c r="I92" s="399"/>
      <c r="J92" s="402" t="b">
        <f t="shared" si="2"/>
        <v>0</v>
      </c>
      <c r="K92" s="540"/>
      <c r="L92" s="540"/>
      <c r="M92" s="540"/>
      <c r="N92" s="402"/>
    </row>
    <row r="93" spans="1:14" ht="180">
      <c r="A93" s="396">
        <v>84</v>
      </c>
      <c r="B93" s="400" t="str">
        <f>'1. IPER Teletrabajo'!D103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3" s="397" t="str">
        <f>'1. IPER Teletrabajo'!G103</f>
        <v>Ritmos de trabajo con tiempos ajustados para entregas, inobservancia de los tiempos de conexión o del derecho a desconexión., (presión laboral)</v>
      </c>
      <c r="D93" s="398" t="str">
        <f>'1. IPER Teletrabajo'!H103</f>
        <v>Exigencias psicológicas en el trabajo</v>
      </c>
      <c r="E93" s="398" t="s">
        <v>973</v>
      </c>
      <c r="F93" s="402"/>
      <c r="G93" s="401"/>
      <c r="H93" s="402">
        <f>'1. IPER Teletrabajo'!P120</f>
        <v>0</v>
      </c>
      <c r="I93" s="399"/>
      <c r="J93" s="402" t="b">
        <f t="shared" si="2"/>
        <v>0</v>
      </c>
      <c r="K93" s="540"/>
      <c r="L93" s="540"/>
      <c r="M93" s="540"/>
      <c r="N93" s="402"/>
    </row>
    <row r="94" spans="1:14" ht="180">
      <c r="A94" s="396">
        <v>85</v>
      </c>
      <c r="B94" s="400" t="str">
        <f>'1. IPER Teletrabajo'!D104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4" s="397" t="str">
        <f>'1. IPER Teletrabajo'!G104</f>
        <v>Tensión generada por urgencias del servicio, inobservancia de los tiempos de conexión o del derecho a desconexión.</v>
      </c>
      <c r="D94" s="398" t="str">
        <f>'1. IPER Teletrabajo'!H104</f>
        <v>Exigencias psicológicas en el trabajo</v>
      </c>
      <c r="E94" s="398" t="s">
        <v>973</v>
      </c>
      <c r="F94" s="402"/>
      <c r="G94" s="401"/>
      <c r="H94" s="402">
        <f>'1. IPER Teletrabajo'!P121</f>
        <v>0</v>
      </c>
      <c r="I94" s="399"/>
      <c r="J94" s="402" t="b">
        <f t="shared" si="2"/>
        <v>0</v>
      </c>
      <c r="K94" s="540"/>
      <c r="L94" s="540"/>
      <c r="M94" s="540"/>
      <c r="N94" s="402"/>
    </row>
    <row r="95" spans="1:14" ht="180">
      <c r="A95" s="396">
        <v>86</v>
      </c>
      <c r="B95" s="400" t="str">
        <f>'1. IPER Teletrabajo'!D105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5" s="397" t="str">
        <f>'1. IPER Teletrabajo'!G105</f>
        <v>Trastornos del sueño y la alimentación</v>
      </c>
      <c r="D95" s="398" t="str">
        <f>'1. IPER Teletrabajo'!H105</f>
        <v>Exigencias psicológicas en el trabajo</v>
      </c>
      <c r="E95" s="398" t="s">
        <v>973</v>
      </c>
      <c r="F95" s="402"/>
      <c r="G95" s="401"/>
      <c r="H95" s="402">
        <f>'1. IPER Teletrabajo'!P122</f>
        <v>0</v>
      </c>
      <c r="I95" s="399"/>
      <c r="J95" s="402" t="b">
        <f t="shared" si="2"/>
        <v>0</v>
      </c>
      <c r="K95" s="540"/>
      <c r="L95" s="540"/>
      <c r="M95" s="540"/>
      <c r="N95" s="402"/>
    </row>
    <row r="96" spans="1:14" ht="180">
      <c r="A96" s="396">
        <v>87</v>
      </c>
      <c r="B96" s="400" t="str">
        <f>'1. IPER Teletrabajo'!D106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6" s="397" t="str">
        <f>'1. IPER Teletrabajo'!G106</f>
        <v>Turnos de trabajo muy extensos, inobservancia de los tiempos de conexión o del derecho a desconexión</v>
      </c>
      <c r="D96" s="398" t="str">
        <f>'1. IPER Teletrabajo'!H106</f>
        <v xml:space="preserve">Exigencias psicológicas en el trabajo
</v>
      </c>
      <c r="E96" s="398" t="s">
        <v>973</v>
      </c>
      <c r="F96" s="402"/>
      <c r="G96" s="401"/>
      <c r="H96" s="402">
        <f>'1. IPER Teletrabajo'!P123</f>
        <v>0</v>
      </c>
      <c r="I96" s="399"/>
      <c r="J96" s="402" t="b">
        <f t="shared" si="2"/>
        <v>0</v>
      </c>
      <c r="K96" s="540"/>
      <c r="L96" s="540"/>
      <c r="M96" s="540"/>
      <c r="N96" s="402"/>
    </row>
    <row r="97" spans="1:14" ht="180">
      <c r="A97" s="396">
        <v>88</v>
      </c>
      <c r="B97" s="400" t="str">
        <f>'1. IPER Teletrabajo'!D107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7" s="397" t="str">
        <f>'1. IPER Teletrabajo'!G107</f>
        <v>conciliación de vida laboral - privada</v>
      </c>
      <c r="D97" s="398" t="str">
        <f>'1. IPER Teletrabajo'!H107</f>
        <v xml:space="preserve">Exigencias psicológicas en el trabajo
</v>
      </c>
      <c r="E97" s="398" t="s">
        <v>973</v>
      </c>
      <c r="F97" s="402"/>
      <c r="G97" s="401"/>
      <c r="H97" s="402">
        <f>'1. IPER Teletrabajo'!P124</f>
        <v>0</v>
      </c>
      <c r="I97" s="399"/>
      <c r="J97" s="402" t="b">
        <f t="shared" si="2"/>
        <v>0</v>
      </c>
      <c r="K97" s="540"/>
      <c r="L97" s="540"/>
      <c r="M97" s="540"/>
      <c r="N97" s="402"/>
    </row>
    <row r="98" spans="1:14" ht="180">
      <c r="A98" s="396">
        <v>89</v>
      </c>
      <c r="B98" s="400" t="str">
        <f>'1. IPER Teletrabajo'!D108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8" s="397" t="str">
        <f>'1. IPER Teletrabajo'!G108</f>
        <v>Distracciones asociadas al ambiente domestico</v>
      </c>
      <c r="D98" s="398" t="str">
        <f>'1. IPER Teletrabajo'!H108</f>
        <v xml:space="preserve">Exigencias psicológicas en el trabajo
</v>
      </c>
      <c r="E98" s="398" t="s">
        <v>973</v>
      </c>
      <c r="F98" s="402"/>
      <c r="G98" s="401"/>
      <c r="H98" s="402">
        <f>'1. IPER Teletrabajo'!P125</f>
        <v>0</v>
      </c>
      <c r="I98" s="399"/>
      <c r="J98" s="402" t="b">
        <f t="shared" si="2"/>
        <v>0</v>
      </c>
      <c r="K98" s="540"/>
      <c r="L98" s="540"/>
      <c r="M98" s="540"/>
      <c r="N98" s="402"/>
    </row>
    <row r="99" spans="1:14" ht="180">
      <c r="A99" s="396">
        <v>90</v>
      </c>
      <c r="B99" s="400" t="str">
        <f>'1. IPER Teletrabajo'!D109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99" s="397" t="str">
        <f>'1. IPER Teletrabajo'!G109</f>
        <v>distribución del tiempo (trabajo-tareas domesticas)</v>
      </c>
      <c r="D99" s="398" t="str">
        <f>'1. IPER Teletrabajo'!H109</f>
        <v>riesgos psicosociales</v>
      </c>
      <c r="E99" s="398" t="s">
        <v>973</v>
      </c>
      <c r="F99" s="402"/>
      <c r="G99" s="401"/>
      <c r="H99" s="402">
        <f>'1. IPER Teletrabajo'!P126</f>
        <v>0</v>
      </c>
      <c r="I99" s="399"/>
      <c r="J99" s="402" t="b">
        <f t="shared" si="2"/>
        <v>0</v>
      </c>
      <c r="K99" s="540"/>
      <c r="L99" s="540"/>
      <c r="M99" s="540"/>
      <c r="N99" s="402"/>
    </row>
    <row r="100" spans="1:14" ht="180">
      <c r="A100" s="396">
        <v>91</v>
      </c>
      <c r="B100" s="400" t="str">
        <f>'1. IPER Teletrabajo'!D110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0" s="397" t="str">
        <f>'1. IPER Teletrabajo'!G110</f>
        <v>preocupación por cumplir con las tareas domésticas, además de las tareas propias del trabajo</v>
      </c>
      <c r="D100" s="398" t="str">
        <f>'1. IPER Teletrabajo'!H110</f>
        <v>riesgos psicosociales, doble presencia</v>
      </c>
      <c r="E100" s="398" t="s">
        <v>973</v>
      </c>
      <c r="F100" s="402"/>
      <c r="G100" s="401"/>
      <c r="H100" s="402">
        <f>'1. IPER Teletrabajo'!P127</f>
        <v>0</v>
      </c>
      <c r="I100" s="399"/>
      <c r="J100" s="402" t="b">
        <f t="shared" si="2"/>
        <v>0</v>
      </c>
      <c r="K100" s="540"/>
      <c r="L100" s="540"/>
      <c r="M100" s="540"/>
      <c r="N100" s="402"/>
    </row>
    <row r="101" spans="1:14" ht="180">
      <c r="A101" s="396">
        <v>92</v>
      </c>
      <c r="B101" s="400" t="str">
        <f>'1. IPER Teletrabajo'!D111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1" s="397" t="str">
        <f>'1. IPER Teletrabajo'!G111</f>
        <v>no contar con con las  competencias, conocimientos, habilidades para el uso de plataformas tecnologicas. (TIC)</v>
      </c>
      <c r="D101" s="398" t="str">
        <f>'1. IPER Teletrabajo'!H111</f>
        <v xml:space="preserve">Exigencias psicológicas en el trabajo
</v>
      </c>
      <c r="E101" s="398" t="s">
        <v>973</v>
      </c>
      <c r="F101" s="402"/>
      <c r="G101" s="401"/>
      <c r="H101" s="402">
        <f>'1. IPER Teletrabajo'!P128</f>
        <v>0</v>
      </c>
      <c r="I101" s="399"/>
      <c r="J101" s="402" t="b">
        <f t="shared" si="2"/>
        <v>0</v>
      </c>
      <c r="K101" s="540"/>
      <c r="L101" s="540"/>
      <c r="M101" s="540"/>
      <c r="N101" s="402"/>
    </row>
    <row r="102" spans="1:14" ht="180">
      <c r="A102" s="396">
        <v>93</v>
      </c>
      <c r="B102" s="400" t="str">
        <f>'1. IPER Teletrabajo'!D112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2" s="397" t="str">
        <f>'1. IPER Teletrabajo'!G112</f>
        <v>no contar con soporte informatico,  en caso de falla de equipos, redes, u otros (TIC)</v>
      </c>
      <c r="D102" s="398" t="str">
        <f>'1. IPER Teletrabajo'!H112</f>
        <v xml:space="preserve">Exigencias psicológicas en el trabajo
</v>
      </c>
      <c r="E102" s="398" t="s">
        <v>973</v>
      </c>
      <c r="F102" s="402"/>
      <c r="G102" s="401"/>
      <c r="H102" s="402">
        <f>'1. IPER Teletrabajo'!P129</f>
        <v>0</v>
      </c>
      <c r="I102" s="399"/>
      <c r="J102" s="402" t="b">
        <f t="shared" si="2"/>
        <v>0</v>
      </c>
      <c r="K102" s="540"/>
      <c r="L102" s="540"/>
      <c r="M102" s="540"/>
      <c r="N102" s="402"/>
    </row>
    <row r="103" spans="1:14" ht="180">
      <c r="A103" s="396">
        <v>94</v>
      </c>
      <c r="B103" s="400" t="str">
        <f>'1. IPER Teletrabajo'!D113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3" s="397" t="str">
        <f>'1. IPER Teletrabajo'!G113</f>
        <v>trabajo bajos condiciones de incertidumbre y ambigüedad.</v>
      </c>
      <c r="D103" s="398" t="str">
        <f>'1. IPER Teletrabajo'!H113</f>
        <v xml:space="preserve">Exigencias psicológicas en el trabajo
</v>
      </c>
      <c r="E103" s="398" t="s">
        <v>973</v>
      </c>
      <c r="F103" s="402"/>
      <c r="G103" s="401"/>
      <c r="H103" s="402">
        <f>'1. IPER Teletrabajo'!P130</f>
        <v>0</v>
      </c>
      <c r="I103" s="399"/>
      <c r="J103" s="402" t="b">
        <f t="shared" si="2"/>
        <v>0</v>
      </c>
      <c r="K103" s="540"/>
      <c r="L103" s="540"/>
      <c r="M103" s="540"/>
      <c r="N103" s="402"/>
    </row>
    <row r="104" spans="1:14" ht="180">
      <c r="A104" s="396">
        <v>95</v>
      </c>
      <c r="B104" s="400" t="str">
        <f>'1. IPER Teletrabajo'!D114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4" s="397" t="str">
        <f>'1. IPER Teletrabajo'!G114</f>
        <v>corte de suministro eléctrico</v>
      </c>
      <c r="D104" s="398" t="str">
        <f>'1. IPER Teletrabajo'!H114</f>
        <v xml:space="preserve">Exigencias psicológicas en el trabajo
</v>
      </c>
      <c r="E104" s="398" t="s">
        <v>973</v>
      </c>
      <c r="F104" s="402"/>
      <c r="G104" s="401"/>
      <c r="H104" s="402">
        <f>'1. IPER Teletrabajo'!P131</f>
        <v>0</v>
      </c>
      <c r="I104" s="399"/>
      <c r="J104" s="402" t="b">
        <f t="shared" si="2"/>
        <v>0</v>
      </c>
      <c r="K104" s="540"/>
      <c r="L104" s="540"/>
      <c r="M104" s="540"/>
      <c r="N104" s="402"/>
    </row>
    <row r="105" spans="1:14" ht="180">
      <c r="A105" s="396">
        <v>96</v>
      </c>
      <c r="B105" s="400" t="str">
        <f>'1. IPER Teletrabajo'!D115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5" s="397" t="str">
        <f>'1. IPER Teletrabajo'!G115</f>
        <v>estufa a gas</v>
      </c>
      <c r="D105" s="398" t="str">
        <f>'1. IPER Teletrabajo'!H115</f>
        <v>amago de  Incendio / incendio</v>
      </c>
      <c r="E105" s="398" t="s">
        <v>973</v>
      </c>
      <c r="F105" s="402"/>
      <c r="G105" s="401"/>
      <c r="H105" s="402">
        <f>'1. IPER Teletrabajo'!P132</f>
        <v>0</v>
      </c>
      <c r="I105" s="399"/>
      <c r="J105" s="402" t="b">
        <f t="shared" si="2"/>
        <v>0</v>
      </c>
      <c r="K105" s="540"/>
      <c r="L105" s="540"/>
      <c r="M105" s="540"/>
      <c r="N105" s="402"/>
    </row>
    <row r="106" spans="1:14" ht="180">
      <c r="A106" s="396">
        <v>97</v>
      </c>
      <c r="B106" s="400" t="str">
        <f>'1. IPER Teletrabajo'!D116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6" s="397" t="str">
        <f>'1. IPER Teletrabajo'!G116</f>
        <v>split calefactor</v>
      </c>
      <c r="D106" s="398" t="str">
        <f>'1. IPER Teletrabajo'!H116</f>
        <v>amago de  Incendio / incendio</v>
      </c>
      <c r="E106" s="398" t="s">
        <v>973</v>
      </c>
      <c r="F106" s="402"/>
      <c r="G106" s="401"/>
      <c r="H106" s="402">
        <f>'1. IPER Teletrabajo'!P133</f>
        <v>0</v>
      </c>
      <c r="I106" s="399"/>
      <c r="J106" s="402" t="b">
        <f t="shared" si="2"/>
        <v>0</v>
      </c>
      <c r="K106" s="540"/>
      <c r="L106" s="540"/>
      <c r="M106" s="540"/>
      <c r="N106" s="402"/>
    </row>
    <row r="107" spans="1:14" ht="180">
      <c r="A107" s="396">
        <v>98</v>
      </c>
      <c r="B107" s="400" t="str">
        <f>'1. IPER Teletrabajo'!D117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7" s="397" t="str">
        <f>'1. IPER Teletrabajo'!G117</f>
        <v>estufa a parafina</v>
      </c>
      <c r="D107" s="398" t="str">
        <f>'1. IPER Teletrabajo'!H117</f>
        <v>amago de  Incendio / incendio</v>
      </c>
      <c r="E107" s="398" t="s">
        <v>973</v>
      </c>
      <c r="F107" s="402"/>
      <c r="G107" s="401"/>
      <c r="H107" s="402">
        <f>'1. IPER Teletrabajo'!P134</f>
        <v>0</v>
      </c>
      <c r="I107" s="399"/>
      <c r="J107" s="402" t="b">
        <f t="shared" si="2"/>
        <v>0</v>
      </c>
      <c r="K107" s="540"/>
      <c r="L107" s="540"/>
      <c r="M107" s="540"/>
      <c r="N107" s="402"/>
    </row>
    <row r="108" spans="1:14" ht="180">
      <c r="A108" s="396">
        <v>99</v>
      </c>
      <c r="B108" s="400" t="str">
        <f>'1. IPER Teletrabajo'!D118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8" s="397" t="str">
        <f>'1. IPER Teletrabajo'!G118</f>
        <v>estufa eléctrica</v>
      </c>
      <c r="D108" s="398" t="str">
        <f>'1. IPER Teletrabajo'!H118</f>
        <v>amago de  Incendio / incendio</v>
      </c>
      <c r="E108" s="398" t="s">
        <v>973</v>
      </c>
      <c r="F108" s="402"/>
      <c r="G108" s="401"/>
      <c r="H108" s="402">
        <f>'1. IPER Teletrabajo'!P135</f>
        <v>0</v>
      </c>
      <c r="I108" s="399"/>
      <c r="J108" s="402" t="b">
        <f t="shared" si="2"/>
        <v>0</v>
      </c>
      <c r="K108" s="540"/>
      <c r="L108" s="540"/>
      <c r="M108" s="540"/>
      <c r="N108" s="402"/>
    </row>
    <row r="109" spans="1:14" ht="180">
      <c r="A109" s="396">
        <v>100</v>
      </c>
      <c r="B109" s="400" t="str">
        <f>'1. IPER Teletrabajo'!D119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09" s="397" t="str">
        <f>'1. IPER Teletrabajo'!G119</f>
        <v>estufa eléctrica</v>
      </c>
      <c r="D109" s="398" t="str">
        <f>'1. IPER Teletrabajo'!H119</f>
        <v>sobrecarga elecrtica</v>
      </c>
      <c r="E109" s="398" t="s">
        <v>973</v>
      </c>
      <c r="F109" s="402"/>
      <c r="G109" s="401"/>
      <c r="H109" s="402">
        <f>'1. IPER Teletrabajo'!P136</f>
        <v>0</v>
      </c>
      <c r="I109" s="399"/>
      <c r="J109" s="402" t="b">
        <f t="shared" si="2"/>
        <v>0</v>
      </c>
      <c r="K109" s="540"/>
      <c r="L109" s="540"/>
      <c r="M109" s="540"/>
      <c r="N109" s="402"/>
    </row>
    <row r="110" spans="1:14" ht="180">
      <c r="A110" s="396">
        <v>101</v>
      </c>
      <c r="B110" s="400" t="str">
        <f>'1. IPER Teletrabajo'!D120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0" s="397" t="str">
        <f>'1. IPER Teletrabajo'!G120</f>
        <v>estufa a pellets de madera</v>
      </c>
      <c r="D110" s="398" t="str">
        <f>'1. IPER Teletrabajo'!H120</f>
        <v>falla de partes (ventilador del intercambiador)</v>
      </c>
      <c r="E110" s="398" t="s">
        <v>973</v>
      </c>
      <c r="F110" s="402"/>
      <c r="G110" s="401"/>
      <c r="H110" s="402">
        <f>'1. IPER Teletrabajo'!P137</f>
        <v>0</v>
      </c>
      <c r="I110" s="399"/>
      <c r="J110" s="402" t="b">
        <f t="shared" si="2"/>
        <v>0</v>
      </c>
      <c r="K110" s="540"/>
      <c r="L110" s="540"/>
      <c r="M110" s="540"/>
      <c r="N110" s="402"/>
    </row>
    <row r="111" spans="1:14" ht="180">
      <c r="A111" s="396">
        <v>102</v>
      </c>
      <c r="B111" s="400" t="str">
        <f>'1. IPER Teletrabajo'!D121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1" s="397" t="str">
        <f>'1. IPER Teletrabajo'!G121</f>
        <v>estufa a leña</v>
      </c>
      <c r="D111" s="398" t="str">
        <f>'1. IPER Teletrabajo'!H121</f>
        <v>amago de  Incendio / incendio</v>
      </c>
      <c r="E111" s="398" t="s">
        <v>973</v>
      </c>
      <c r="F111" s="402"/>
      <c r="G111" s="401"/>
      <c r="H111" s="402">
        <f>'1. IPER Teletrabajo'!P138</f>
        <v>0</v>
      </c>
      <c r="I111" s="399"/>
      <c r="J111" s="402" t="b">
        <f t="shared" si="2"/>
        <v>0</v>
      </c>
      <c r="K111" s="540"/>
      <c r="L111" s="540"/>
      <c r="M111" s="540"/>
      <c r="N111" s="402"/>
    </row>
    <row r="112" spans="1:14" ht="180">
      <c r="A112" s="396">
        <v>103</v>
      </c>
      <c r="B112" s="400" t="str">
        <f>'1. IPER Teletrabajo'!D122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2" s="397" t="str">
        <f>'1. IPER Teletrabajo'!G122</f>
        <v>evacuación durante Amago de incendio / incendio</v>
      </c>
      <c r="D112" s="398" t="str">
        <f>'1. IPER Teletrabajo'!H122</f>
        <v>caida mismo nivel</v>
      </c>
      <c r="E112" s="398" t="s">
        <v>973</v>
      </c>
      <c r="F112" s="402"/>
      <c r="G112" s="401"/>
      <c r="H112" s="402">
        <f>'1. IPER Teletrabajo'!P139</f>
        <v>0</v>
      </c>
      <c r="I112" s="399"/>
      <c r="J112" s="402" t="b">
        <f t="shared" si="2"/>
        <v>0</v>
      </c>
      <c r="K112" s="540"/>
      <c r="L112" s="540"/>
      <c r="M112" s="540"/>
      <c r="N112" s="402"/>
    </row>
    <row r="113" spans="1:14" ht="180">
      <c r="A113" s="396">
        <v>104</v>
      </c>
      <c r="B113" s="400" t="str">
        <f>'1. IPER Teletrabajo'!D123</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3" s="397" t="str">
        <f>'1. IPER Teletrabajo'!G123</f>
        <v>Amago de incendio / incendio</v>
      </c>
      <c r="D113" s="398" t="str">
        <f>'1. IPER Teletrabajo'!H123</f>
        <v>combate de amago de incendio</v>
      </c>
      <c r="E113" s="398" t="s">
        <v>973</v>
      </c>
      <c r="F113" s="402"/>
      <c r="G113" s="401"/>
      <c r="H113" s="402">
        <f>'1. IPER Teletrabajo'!P140</f>
        <v>0</v>
      </c>
      <c r="I113" s="399"/>
      <c r="J113" s="402" t="b">
        <f t="shared" si="2"/>
        <v>0</v>
      </c>
      <c r="K113" s="540"/>
      <c r="L113" s="540"/>
      <c r="M113" s="540"/>
      <c r="N113" s="402"/>
    </row>
    <row r="114" spans="1:14" ht="180">
      <c r="A114" s="396">
        <v>105</v>
      </c>
      <c r="B114" s="400" t="str">
        <f>'1. IPER Teletrabajo'!D124</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4" s="397" t="str">
        <f>'1. IPER Teletrabajo'!G124</f>
        <v>Amago de incendio / incendio</v>
      </c>
      <c r="D114" s="398" t="str">
        <f>'1. IPER Teletrabajo'!H124</f>
        <v>uso de ascensor</v>
      </c>
      <c r="E114" s="398" t="s">
        <v>973</v>
      </c>
      <c r="F114" s="402"/>
      <c r="G114" s="401"/>
      <c r="H114" s="402">
        <f>'1. IPER Teletrabajo'!P141</f>
        <v>0</v>
      </c>
      <c r="I114" s="399"/>
      <c r="J114" s="402" t="b">
        <f t="shared" si="2"/>
        <v>0</v>
      </c>
      <c r="K114" s="540"/>
      <c r="L114" s="540"/>
      <c r="M114" s="540"/>
      <c r="N114" s="402"/>
    </row>
    <row r="115" spans="1:14" ht="180">
      <c r="A115" s="396">
        <v>106</v>
      </c>
      <c r="B115" s="400" t="str">
        <f>'1. IPER Teletrabajo'!D125</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5" s="397" t="str">
        <f>'1. IPER Teletrabajo'!G125</f>
        <v>evacuación durante un sismo en edificio</v>
      </c>
      <c r="D115" s="398" t="str">
        <f>'1. IPER Teletrabajo'!H125</f>
        <v>caida mismo nivel</v>
      </c>
      <c r="E115" s="398" t="s">
        <v>973</v>
      </c>
      <c r="F115" s="402"/>
      <c r="G115" s="401"/>
      <c r="H115" s="402">
        <f>'1. IPER Teletrabajo'!P142</f>
        <v>0</v>
      </c>
      <c r="I115" s="399"/>
      <c r="J115" s="402" t="b">
        <f t="shared" si="2"/>
        <v>0</v>
      </c>
      <c r="K115" s="540"/>
      <c r="L115" s="540"/>
      <c r="M115" s="540"/>
      <c r="N115" s="402"/>
    </row>
    <row r="116" spans="1:14" ht="180">
      <c r="A116" s="396">
        <v>107</v>
      </c>
      <c r="B116" s="400" t="str">
        <f>'1. IPER Teletrabajo'!D126</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6" s="397" t="str">
        <f>'1. IPER Teletrabajo'!G126</f>
        <v>evacuación durante un sismo en edificio</v>
      </c>
      <c r="D116" s="398" t="str">
        <f>'1. IPER Teletrabajo'!H126</f>
        <v>caida distinto nivel</v>
      </c>
      <c r="E116" s="398" t="s">
        <v>973</v>
      </c>
      <c r="F116" s="402"/>
      <c r="G116" s="401"/>
      <c r="H116" s="402">
        <f>'1. IPER Teletrabajo'!P143</f>
        <v>0</v>
      </c>
      <c r="I116" s="399"/>
      <c r="J116" s="402" t="b">
        <f t="shared" si="2"/>
        <v>0</v>
      </c>
      <c r="K116" s="540"/>
      <c r="L116" s="540"/>
      <c r="M116" s="540"/>
      <c r="N116" s="402"/>
    </row>
    <row r="117" spans="1:14" ht="180">
      <c r="A117" s="396">
        <v>108</v>
      </c>
      <c r="B117" s="400" t="str">
        <f>'1. IPER Teletrabajo'!D127</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7" s="397" t="str">
        <f>'1. IPER Teletrabajo'!G127</f>
        <v>sismo edificio</v>
      </c>
      <c r="D117" s="398" t="str">
        <f>'1. IPER Teletrabajo'!H127</f>
        <v>uso de ascensor</v>
      </c>
      <c r="E117" s="398" t="s">
        <v>973</v>
      </c>
      <c r="F117" s="402"/>
      <c r="G117" s="401"/>
      <c r="H117" s="402">
        <f>'1. IPER Teletrabajo'!P144</f>
        <v>0</v>
      </c>
      <c r="I117" s="399"/>
      <c r="J117" s="402" t="b">
        <f t="shared" si="2"/>
        <v>0</v>
      </c>
      <c r="K117" s="540"/>
      <c r="L117" s="540"/>
      <c r="M117" s="540"/>
      <c r="N117" s="402"/>
    </row>
    <row r="118" spans="1:14" ht="180">
      <c r="A118" s="396">
        <v>109</v>
      </c>
      <c r="B118" s="400" t="str">
        <f>'1. IPER Teletrabajo'!D128</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8" s="397" t="str">
        <f>'1. IPER Teletrabajo'!G128</f>
        <v xml:space="preserve">sismo </v>
      </c>
      <c r="D118" s="398" t="str">
        <f>'1. IPER Teletrabajo'!H128</f>
        <v>caida de objetos en altura</v>
      </c>
      <c r="E118" s="398" t="s">
        <v>973</v>
      </c>
      <c r="F118" s="402"/>
      <c r="G118" s="401"/>
      <c r="H118" s="402">
        <f>'1. IPER Teletrabajo'!P145</f>
        <v>0</v>
      </c>
      <c r="I118" s="399"/>
      <c r="J118" s="402" t="b">
        <f t="shared" si="2"/>
        <v>0</v>
      </c>
      <c r="K118" s="540"/>
      <c r="L118" s="540"/>
      <c r="M118" s="540"/>
      <c r="N118" s="402"/>
    </row>
    <row r="119" spans="1:14" ht="180">
      <c r="A119" s="396">
        <v>110</v>
      </c>
      <c r="B119" s="400" t="str">
        <f>'1. IPER Teletrabajo'!D129</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19" s="397" t="str">
        <f>'1. IPER Teletrabajo'!G129</f>
        <v xml:space="preserve">sismo </v>
      </c>
      <c r="D119" s="398" t="str">
        <f>'1. IPER Teletrabajo'!H129</f>
        <v>caida mismo nivel</v>
      </c>
      <c r="E119" s="398" t="s">
        <v>973</v>
      </c>
      <c r="F119" s="402"/>
      <c r="G119" s="401"/>
      <c r="H119" s="402">
        <f>'1. IPER Teletrabajo'!P146</f>
        <v>0</v>
      </c>
      <c r="I119" s="399"/>
      <c r="J119" s="402" t="b">
        <f t="shared" si="2"/>
        <v>0</v>
      </c>
      <c r="K119" s="540"/>
      <c r="L119" s="540"/>
      <c r="M119" s="540"/>
      <c r="N119" s="402"/>
    </row>
    <row r="120" spans="1:14" ht="180">
      <c r="A120" s="396">
        <v>111</v>
      </c>
      <c r="B120" s="400" t="str">
        <f>'1. IPER Teletrabajo'!D130</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20" s="397" t="str">
        <f>'1. IPER Teletrabajo'!G130</f>
        <v xml:space="preserve">sismo </v>
      </c>
      <c r="D120" s="398" t="str">
        <f>'1. IPER Teletrabajo'!H130</f>
        <v>caida distinto nivel, golpeado contra</v>
      </c>
      <c r="E120" s="398" t="s">
        <v>973</v>
      </c>
      <c r="F120" s="402"/>
      <c r="G120" s="401"/>
      <c r="H120" s="402">
        <f>'1. IPER Teletrabajo'!P147</f>
        <v>0</v>
      </c>
      <c r="I120" s="399"/>
      <c r="J120" s="402" t="b">
        <f t="shared" si="2"/>
        <v>0</v>
      </c>
      <c r="K120" s="540"/>
      <c r="L120" s="540"/>
      <c r="M120" s="540"/>
      <c r="N120" s="402"/>
    </row>
    <row r="121" spans="1:14" ht="180">
      <c r="A121" s="396">
        <v>112</v>
      </c>
      <c r="B121" s="400" t="str">
        <f>'1. IPER Teletrabajo'!D131</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21" s="397" t="str">
        <f>'1. IPER Teletrabajo'!G131</f>
        <v xml:space="preserve">sismo </v>
      </c>
      <c r="D121" s="398" t="str">
        <f>'1. IPER Teletrabajo'!H131</f>
        <v>Shock postraumatico</v>
      </c>
      <c r="E121" s="398" t="s">
        <v>973</v>
      </c>
      <c r="F121" s="402"/>
      <c r="G121" s="401"/>
      <c r="H121" s="402">
        <f>'1. IPER Teletrabajo'!P148</f>
        <v>0</v>
      </c>
      <c r="I121" s="399"/>
      <c r="J121" s="402" t="b">
        <f t="shared" si="2"/>
        <v>0</v>
      </c>
      <c r="K121" s="540"/>
      <c r="L121" s="540"/>
      <c r="M121" s="540"/>
      <c r="N121" s="402"/>
    </row>
    <row r="122" spans="1:14" ht="180">
      <c r="A122" s="396">
        <v>113</v>
      </c>
      <c r="B122" s="400" t="str">
        <f>'1. IPER Teletrabajo'!D132</f>
        <v xml:space="preserve">Ejemplos: personal de finanzas / personal de TI / asistente administrativo en RRHH, Ventas, atención al cliente / personal de compras, logistica, abastecimiento / personal de administración, contabilidad, finanzas /personal de ventas, marketing / Gerencias / personal de desarrollador de negocios / analista / community manager / </v>
      </c>
      <c r="C122" s="397" t="str">
        <f>'1. IPER Teletrabajo'!G132</f>
        <v>inundación</v>
      </c>
      <c r="D122" s="398" t="str">
        <f>'1. IPER Teletrabajo'!H132</f>
        <v>daño de equipo de trabajo</v>
      </c>
      <c r="E122" s="398" t="s">
        <v>973</v>
      </c>
      <c r="F122" s="402"/>
      <c r="G122" s="401"/>
      <c r="H122" s="402">
        <f>'1. IPER Teletrabajo'!P149</f>
        <v>0</v>
      </c>
      <c r="I122" s="399"/>
      <c r="J122" s="402" t="b">
        <f t="shared" si="2"/>
        <v>0</v>
      </c>
      <c r="K122" s="540"/>
      <c r="L122" s="540"/>
      <c r="M122" s="540"/>
      <c r="N122" s="402"/>
    </row>
    <row r="123" spans="1:14" ht="15.75">
      <c r="A123" s="366">
        <v>114</v>
      </c>
      <c r="B123" s="360"/>
      <c r="C123" s="364" t="e">
        <f>'1. IPER Teletrabajo'!#REF!</f>
        <v>#REF!</v>
      </c>
      <c r="D123" s="365">
        <f>'1. IPER Teletrabajo'!H133</f>
        <v>0</v>
      </c>
      <c r="E123" s="365" t="s">
        <v>973</v>
      </c>
      <c r="F123" s="360"/>
      <c r="G123" s="395"/>
      <c r="H123" s="360">
        <f>'1. IPER Teletrabajo'!P150</f>
        <v>0</v>
      </c>
      <c r="I123" s="363"/>
      <c r="J123" s="360" t="b">
        <f t="shared" si="2"/>
        <v>0</v>
      </c>
      <c r="K123" s="541"/>
      <c r="L123" s="541"/>
      <c r="M123" s="541"/>
    </row>
    <row r="124" spans="1:14" ht="15.75">
      <c r="A124" s="361">
        <v>115</v>
      </c>
      <c r="B124" s="357"/>
      <c r="C124" s="358">
        <f>'1. IPER Teletrabajo'!G133</f>
        <v>0</v>
      </c>
      <c r="D124" s="367">
        <f>'1. IPER Teletrabajo'!H134</f>
        <v>0</v>
      </c>
      <c r="E124" s="365" t="s">
        <v>973</v>
      </c>
      <c r="F124" s="357"/>
      <c r="G124" s="359"/>
      <c r="H124" s="357">
        <f>'1. IPER Teletrabajo'!P151</f>
        <v>0</v>
      </c>
      <c r="I124" s="362"/>
      <c r="J124" s="360" t="b">
        <f t="shared" si="2"/>
        <v>0</v>
      </c>
      <c r="K124" s="539"/>
      <c r="L124" s="539"/>
      <c r="M124" s="539"/>
    </row>
    <row r="125" spans="1:14" ht="15.75">
      <c r="A125" s="361">
        <v>116</v>
      </c>
      <c r="B125" s="357"/>
      <c r="C125" s="358">
        <f>'1. IPER Teletrabajo'!G134</f>
        <v>0</v>
      </c>
      <c r="D125" s="367">
        <f>'1. IPER Teletrabajo'!H135</f>
        <v>0</v>
      </c>
      <c r="E125" s="365" t="s">
        <v>973</v>
      </c>
      <c r="F125" s="357"/>
      <c r="G125" s="359"/>
      <c r="H125" s="357">
        <f>'1. IPER Teletrabajo'!P152</f>
        <v>0</v>
      </c>
      <c r="I125" s="362"/>
      <c r="J125" s="360" t="b">
        <f t="shared" si="2"/>
        <v>0</v>
      </c>
      <c r="K125" s="539"/>
      <c r="L125" s="539"/>
      <c r="M125" s="539"/>
    </row>
    <row r="126" spans="1:14" ht="15.75">
      <c r="A126" s="361">
        <v>117</v>
      </c>
      <c r="B126" s="357"/>
      <c r="C126" s="358">
        <f>'1. IPER Teletrabajo'!G135</f>
        <v>0</v>
      </c>
      <c r="D126" s="367">
        <f>'1. IPER Teletrabajo'!H136</f>
        <v>0</v>
      </c>
      <c r="E126" s="365" t="s">
        <v>973</v>
      </c>
      <c r="F126" s="357"/>
      <c r="G126" s="359"/>
      <c r="H126" s="357">
        <f>'1. IPER Teletrabajo'!P153</f>
        <v>0</v>
      </c>
      <c r="I126" s="362"/>
      <c r="J126" s="360" t="b">
        <f t="shared" si="2"/>
        <v>0</v>
      </c>
      <c r="K126" s="539"/>
      <c r="L126" s="539"/>
      <c r="M126" s="539"/>
    </row>
    <row r="127" spans="1:14" ht="15.75">
      <c r="A127" s="361">
        <v>118</v>
      </c>
      <c r="B127" s="357"/>
      <c r="C127" s="358">
        <f>'1. IPER Teletrabajo'!G136</f>
        <v>0</v>
      </c>
      <c r="D127" s="367">
        <f>'1. IPER Teletrabajo'!H137</f>
        <v>0</v>
      </c>
      <c r="E127" s="365" t="s">
        <v>973</v>
      </c>
      <c r="F127" s="357"/>
      <c r="G127" s="359"/>
      <c r="H127" s="357">
        <f>'1. IPER Teletrabajo'!P154</f>
        <v>0</v>
      </c>
      <c r="I127" s="362"/>
      <c r="J127" s="360" t="b">
        <f t="shared" si="2"/>
        <v>0</v>
      </c>
      <c r="K127" s="539"/>
      <c r="L127" s="539"/>
      <c r="M127" s="539"/>
    </row>
    <row r="128" spans="1:14" ht="15.75">
      <c r="A128" s="361">
        <v>119</v>
      </c>
      <c r="B128" s="357"/>
      <c r="C128" s="358">
        <f>'1. IPER Teletrabajo'!G137</f>
        <v>0</v>
      </c>
      <c r="D128" s="367">
        <f>'1. IPER Teletrabajo'!H138</f>
        <v>0</v>
      </c>
      <c r="E128" s="365" t="s">
        <v>973</v>
      </c>
      <c r="F128" s="357"/>
      <c r="G128" s="359"/>
      <c r="H128" s="357">
        <f>'1. IPER Teletrabajo'!P155</f>
        <v>0</v>
      </c>
      <c r="I128" s="362"/>
      <c r="J128" s="360" t="b">
        <f t="shared" si="2"/>
        <v>0</v>
      </c>
      <c r="K128" s="539"/>
      <c r="L128" s="539"/>
      <c r="M128" s="539"/>
    </row>
    <row r="129" spans="1:13" ht="15.75">
      <c r="A129" s="361">
        <v>120</v>
      </c>
      <c r="B129" s="357"/>
      <c r="C129" s="358">
        <f>'1. IPER Teletrabajo'!G138</f>
        <v>0</v>
      </c>
      <c r="D129" s="367">
        <f>'1. IPER Teletrabajo'!H139</f>
        <v>0</v>
      </c>
      <c r="E129" s="365" t="s">
        <v>973</v>
      </c>
      <c r="F129" s="357"/>
      <c r="G129" s="359"/>
      <c r="H129" s="357">
        <f>'1. IPER Teletrabajo'!P156</f>
        <v>0</v>
      </c>
      <c r="I129" s="362"/>
      <c r="J129" s="360" t="b">
        <f t="shared" si="2"/>
        <v>0</v>
      </c>
      <c r="K129" s="539"/>
      <c r="L129" s="539"/>
      <c r="M129" s="539"/>
    </row>
    <row r="130" spans="1:13" ht="15.75">
      <c r="A130" s="361">
        <v>121</v>
      </c>
      <c r="B130" s="357"/>
      <c r="C130" s="358">
        <f>'1. IPER Teletrabajo'!G139</f>
        <v>0</v>
      </c>
      <c r="D130" s="367">
        <f>'1. IPER Teletrabajo'!H140</f>
        <v>0</v>
      </c>
      <c r="E130" s="365" t="s">
        <v>973</v>
      </c>
      <c r="F130" s="357"/>
      <c r="G130" s="359"/>
      <c r="H130" s="357">
        <f>'1. IPER Teletrabajo'!P157</f>
        <v>0</v>
      </c>
      <c r="I130" s="362"/>
      <c r="J130" s="360" t="b">
        <f t="shared" si="2"/>
        <v>0</v>
      </c>
      <c r="K130" s="539"/>
      <c r="L130" s="539"/>
      <c r="M130" s="539"/>
    </row>
    <row r="131" spans="1:13" ht="15.75">
      <c r="A131" s="361">
        <v>122</v>
      </c>
      <c r="B131" s="357"/>
      <c r="C131" s="358">
        <f>'1. IPER Teletrabajo'!G140</f>
        <v>0</v>
      </c>
      <c r="D131" s="367">
        <f>'1. IPER Teletrabajo'!H141</f>
        <v>0</v>
      </c>
      <c r="E131" s="365" t="s">
        <v>973</v>
      </c>
      <c r="F131" s="357"/>
      <c r="G131" s="359"/>
      <c r="H131" s="357">
        <f>'1. IPER Teletrabajo'!P158</f>
        <v>0</v>
      </c>
      <c r="I131" s="362"/>
      <c r="J131" s="360" t="b">
        <f t="shared" si="2"/>
        <v>0</v>
      </c>
      <c r="K131" s="539"/>
      <c r="L131" s="539"/>
      <c r="M131" s="539"/>
    </row>
    <row r="132" spans="1:13" ht="15.75">
      <c r="A132" s="361">
        <v>123</v>
      </c>
      <c r="B132" s="357"/>
      <c r="C132" s="358">
        <f>'1. IPER Teletrabajo'!G141</f>
        <v>0</v>
      </c>
      <c r="D132" s="367">
        <f>'1. IPER Teletrabajo'!H142</f>
        <v>0</v>
      </c>
      <c r="E132" s="365" t="s">
        <v>973</v>
      </c>
      <c r="F132" s="357"/>
      <c r="G132" s="359"/>
      <c r="H132" s="357">
        <f>'1. IPER Teletrabajo'!P159</f>
        <v>0</v>
      </c>
      <c r="I132" s="362"/>
      <c r="J132" s="360" t="b">
        <f t="shared" si="2"/>
        <v>0</v>
      </c>
      <c r="K132" s="539"/>
      <c r="L132" s="539"/>
      <c r="M132" s="539"/>
    </row>
    <row r="133" spans="1:13" ht="15.75">
      <c r="A133" s="361">
        <v>124</v>
      </c>
      <c r="B133" s="357"/>
      <c r="C133" s="358">
        <f>'1. IPER Teletrabajo'!G142</f>
        <v>0</v>
      </c>
      <c r="D133" s="367">
        <f>'1. IPER Teletrabajo'!H143</f>
        <v>0</v>
      </c>
      <c r="E133" s="365" t="s">
        <v>973</v>
      </c>
      <c r="F133" s="357"/>
      <c r="G133" s="359"/>
      <c r="H133" s="357">
        <f>'1. IPER Teletrabajo'!P160</f>
        <v>0</v>
      </c>
      <c r="I133" s="362"/>
      <c r="J133" s="360" t="b">
        <f t="shared" si="2"/>
        <v>0</v>
      </c>
      <c r="K133" s="539"/>
      <c r="L133" s="539"/>
      <c r="M133" s="539"/>
    </row>
    <row r="134" spans="1:13" ht="15.75">
      <c r="A134" s="361">
        <v>125</v>
      </c>
      <c r="B134" s="357"/>
      <c r="C134" s="358">
        <f>'1. IPER Teletrabajo'!G143</f>
        <v>0</v>
      </c>
      <c r="D134" s="367">
        <f>'1. IPER Teletrabajo'!H144</f>
        <v>0</v>
      </c>
      <c r="E134" s="365" t="s">
        <v>973</v>
      </c>
      <c r="F134" s="357"/>
      <c r="G134" s="359"/>
      <c r="H134" s="357">
        <f>'1. IPER Teletrabajo'!P161</f>
        <v>0</v>
      </c>
      <c r="I134" s="362"/>
      <c r="J134" s="360" t="b">
        <f t="shared" si="2"/>
        <v>0</v>
      </c>
      <c r="K134" s="539"/>
      <c r="L134" s="539"/>
      <c r="M134" s="539"/>
    </row>
    <row r="135" spans="1:13" ht="15.75">
      <c r="A135" s="361">
        <v>126</v>
      </c>
      <c r="B135" s="357"/>
      <c r="C135" s="358">
        <f>'1. IPER Teletrabajo'!G144</f>
        <v>0</v>
      </c>
      <c r="D135" s="367">
        <f>'1. IPER Teletrabajo'!H145</f>
        <v>0</v>
      </c>
      <c r="E135" s="365" t="s">
        <v>973</v>
      </c>
      <c r="F135" s="357"/>
      <c r="G135" s="359"/>
      <c r="H135" s="357">
        <f>'1. IPER Teletrabajo'!P162</f>
        <v>0</v>
      </c>
      <c r="I135" s="362"/>
      <c r="J135" s="360" t="b">
        <f t="shared" si="2"/>
        <v>0</v>
      </c>
      <c r="K135" s="539"/>
      <c r="L135" s="539"/>
      <c r="M135" s="539"/>
    </row>
    <row r="136" spans="1:13" ht="15.75">
      <c r="A136" s="361">
        <v>127</v>
      </c>
      <c r="B136" s="357"/>
      <c r="C136" s="358">
        <f>'1. IPER Teletrabajo'!G145</f>
        <v>0</v>
      </c>
      <c r="D136" s="367">
        <f>'1. IPER Teletrabajo'!H146</f>
        <v>0</v>
      </c>
      <c r="E136" s="365" t="s">
        <v>973</v>
      </c>
      <c r="F136" s="357"/>
      <c r="G136" s="359"/>
      <c r="H136" s="357">
        <f>'1. IPER Teletrabajo'!P163</f>
        <v>0</v>
      </c>
      <c r="I136" s="362"/>
      <c r="J136" s="360" t="b">
        <f t="shared" si="2"/>
        <v>0</v>
      </c>
      <c r="K136" s="539"/>
      <c r="L136" s="539"/>
      <c r="M136" s="539"/>
    </row>
    <row r="137" spans="1:13" ht="15.75">
      <c r="A137" s="361">
        <v>128</v>
      </c>
      <c r="B137" s="357"/>
      <c r="C137" s="358">
        <f>'1. IPER Teletrabajo'!G146</f>
        <v>0</v>
      </c>
      <c r="D137" s="367">
        <f>'1. IPER Teletrabajo'!H147</f>
        <v>0</v>
      </c>
      <c r="E137" s="365" t="s">
        <v>973</v>
      </c>
      <c r="F137" s="357"/>
      <c r="G137" s="359"/>
      <c r="H137" s="357">
        <f>'1. IPER Teletrabajo'!P164</f>
        <v>0</v>
      </c>
      <c r="I137" s="362"/>
      <c r="J137" s="360" t="b">
        <f t="shared" si="2"/>
        <v>0</v>
      </c>
      <c r="K137" s="539"/>
      <c r="L137" s="539"/>
      <c r="M137" s="539"/>
    </row>
    <row r="138" spans="1:13" ht="15.75">
      <c r="A138" s="361">
        <v>129</v>
      </c>
      <c r="B138" s="357"/>
      <c r="C138" s="358">
        <f>'1. IPER Teletrabajo'!G147</f>
        <v>0</v>
      </c>
      <c r="D138" s="367">
        <f>'1. IPER Teletrabajo'!H148</f>
        <v>0</v>
      </c>
      <c r="E138" s="365" t="s">
        <v>973</v>
      </c>
      <c r="F138" s="357"/>
      <c r="G138" s="359"/>
      <c r="H138" s="357">
        <f>'1. IPER Teletrabajo'!P165</f>
        <v>0</v>
      </c>
      <c r="I138" s="362"/>
      <c r="J138" s="360" t="b">
        <f t="shared" si="2"/>
        <v>0</v>
      </c>
      <c r="K138" s="539"/>
      <c r="L138" s="539"/>
      <c r="M138" s="539"/>
    </row>
    <row r="139" spans="1:13" ht="15.75">
      <c r="A139" s="361">
        <v>130</v>
      </c>
      <c r="B139" s="357"/>
      <c r="C139" s="358">
        <f>'1. IPER Teletrabajo'!G148</f>
        <v>0</v>
      </c>
      <c r="D139" s="367">
        <f>'1. IPER Teletrabajo'!H149</f>
        <v>0</v>
      </c>
      <c r="E139" s="365" t="s">
        <v>973</v>
      </c>
      <c r="F139" s="357"/>
      <c r="G139" s="359"/>
      <c r="H139" s="357">
        <f>'1. IPER Teletrabajo'!P166</f>
        <v>0</v>
      </c>
      <c r="I139" s="362"/>
      <c r="J139" s="360" t="b">
        <f t="shared" si="2"/>
        <v>0</v>
      </c>
      <c r="K139" s="539"/>
      <c r="L139" s="539"/>
      <c r="M139" s="539"/>
    </row>
    <row r="140" spans="1:13" ht="15.75">
      <c r="A140" s="361">
        <v>131</v>
      </c>
      <c r="B140" s="357"/>
      <c r="C140" s="358">
        <f>'1. IPER Teletrabajo'!G149</f>
        <v>0</v>
      </c>
      <c r="D140" s="367">
        <f>'1. IPER Teletrabajo'!H150</f>
        <v>0</v>
      </c>
      <c r="E140" s="365" t="s">
        <v>973</v>
      </c>
      <c r="F140" s="357"/>
      <c r="G140" s="359"/>
      <c r="H140" s="357">
        <f>'1. IPER Teletrabajo'!P167</f>
        <v>0</v>
      </c>
      <c r="I140" s="362"/>
      <c r="J140" s="360" t="b">
        <f t="shared" si="2"/>
        <v>0</v>
      </c>
      <c r="K140" s="539"/>
      <c r="L140" s="539"/>
      <c r="M140" s="539"/>
    </row>
    <row r="141" spans="1:13" ht="15.75">
      <c r="A141" s="361">
        <v>132</v>
      </c>
      <c r="B141" s="357"/>
      <c r="C141" s="358">
        <f>'1. IPER Teletrabajo'!G150</f>
        <v>0</v>
      </c>
      <c r="D141" s="367">
        <f>'1. IPER Teletrabajo'!H151</f>
        <v>0</v>
      </c>
      <c r="E141" s="365" t="s">
        <v>973</v>
      </c>
      <c r="F141" s="357"/>
      <c r="G141" s="359"/>
      <c r="H141" s="357">
        <f>'1. IPER Teletrabajo'!P168</f>
        <v>0</v>
      </c>
      <c r="I141" s="362"/>
      <c r="J141" s="360" t="b">
        <f t="shared" si="2"/>
        <v>0</v>
      </c>
      <c r="K141" s="539"/>
      <c r="L141" s="539"/>
      <c r="M141" s="539"/>
    </row>
    <row r="142" spans="1:13" ht="15.75">
      <c r="A142" s="361">
        <v>133</v>
      </c>
      <c r="B142" s="357"/>
      <c r="C142" s="358">
        <f>'1. IPER Teletrabajo'!G151</f>
        <v>0</v>
      </c>
      <c r="D142" s="367">
        <f>'1. IPER Teletrabajo'!H152</f>
        <v>0</v>
      </c>
      <c r="E142" s="365" t="s">
        <v>973</v>
      </c>
      <c r="F142" s="357"/>
      <c r="G142" s="359"/>
      <c r="H142" s="357">
        <f>'1. IPER Teletrabajo'!P169</f>
        <v>0</v>
      </c>
      <c r="I142" s="362"/>
      <c r="J142" s="360" t="b">
        <f t="shared" si="2"/>
        <v>0</v>
      </c>
      <c r="K142" s="539"/>
      <c r="L142" s="539"/>
      <c r="M142" s="539"/>
    </row>
    <row r="143" spans="1:13" ht="15.75">
      <c r="A143" s="361">
        <v>134</v>
      </c>
      <c r="B143" s="357"/>
      <c r="C143" s="358">
        <f>'1. IPER Teletrabajo'!G152</f>
        <v>0</v>
      </c>
      <c r="D143" s="367">
        <f>'1. IPER Teletrabajo'!H153</f>
        <v>0</v>
      </c>
      <c r="E143" s="365" t="s">
        <v>973</v>
      </c>
      <c r="F143" s="357"/>
      <c r="G143" s="359"/>
      <c r="H143" s="357">
        <f>'1. IPER Teletrabajo'!P170</f>
        <v>0</v>
      </c>
      <c r="I143" s="362"/>
      <c r="J143" s="360" t="b">
        <f t="shared" si="2"/>
        <v>0</v>
      </c>
      <c r="K143" s="539"/>
      <c r="L143" s="539"/>
      <c r="M143" s="539"/>
    </row>
    <row r="144" spans="1:13" ht="15.75">
      <c r="A144" s="361">
        <v>135</v>
      </c>
      <c r="B144" s="357"/>
      <c r="C144" s="358">
        <f>'1. IPER Teletrabajo'!G153</f>
        <v>0</v>
      </c>
      <c r="D144" s="367">
        <f>'1. IPER Teletrabajo'!H154</f>
        <v>0</v>
      </c>
      <c r="E144" s="365" t="s">
        <v>973</v>
      </c>
      <c r="F144" s="357"/>
      <c r="G144" s="359"/>
      <c r="H144" s="357">
        <f>'1. IPER Teletrabajo'!P171</f>
        <v>0</v>
      </c>
      <c r="I144" s="362"/>
      <c r="J144" s="360" t="b">
        <f t="shared" si="2"/>
        <v>0</v>
      </c>
      <c r="K144" s="539"/>
      <c r="L144" s="539"/>
      <c r="M144" s="539"/>
    </row>
    <row r="145" spans="1:13" ht="15.75">
      <c r="A145" s="361">
        <v>136</v>
      </c>
      <c r="B145" s="357"/>
      <c r="C145" s="358">
        <f>'1. IPER Teletrabajo'!G154</f>
        <v>0</v>
      </c>
      <c r="D145" s="367">
        <f>'1. IPER Teletrabajo'!H155</f>
        <v>0</v>
      </c>
      <c r="E145" s="365" t="s">
        <v>973</v>
      </c>
      <c r="F145" s="357"/>
      <c r="G145" s="359"/>
      <c r="H145" s="357">
        <f>'1. IPER Teletrabajo'!P172</f>
        <v>0</v>
      </c>
      <c r="I145" s="362"/>
      <c r="J145" s="360" t="b">
        <f t="shared" ref="J145:J160" si="3">IF(I145="realizado","100",IF(I145="en proceso","50",IF(I145="no se ha realizado","0")))</f>
        <v>0</v>
      </c>
      <c r="K145" s="539"/>
      <c r="L145" s="539"/>
      <c r="M145" s="539"/>
    </row>
    <row r="146" spans="1:13" ht="15.75">
      <c r="A146" s="361">
        <v>137</v>
      </c>
      <c r="B146" s="357"/>
      <c r="C146" s="358">
        <f>'1. IPER Teletrabajo'!G155</f>
        <v>0</v>
      </c>
      <c r="D146" s="367">
        <f>'1. IPER Teletrabajo'!H156</f>
        <v>0</v>
      </c>
      <c r="E146" s="365" t="s">
        <v>973</v>
      </c>
      <c r="F146" s="357"/>
      <c r="G146" s="359"/>
      <c r="H146" s="357">
        <f>'1. IPER Teletrabajo'!P173</f>
        <v>0</v>
      </c>
      <c r="I146" s="362"/>
      <c r="J146" s="360" t="b">
        <f t="shared" si="3"/>
        <v>0</v>
      </c>
      <c r="K146" s="539"/>
      <c r="L146" s="539"/>
      <c r="M146" s="539"/>
    </row>
    <row r="147" spans="1:13" ht="15.75">
      <c r="A147" s="361">
        <v>138</v>
      </c>
      <c r="B147" s="357"/>
      <c r="C147" s="358">
        <f>'1. IPER Teletrabajo'!G156</f>
        <v>0</v>
      </c>
      <c r="D147" s="367">
        <f>'1. IPER Teletrabajo'!H157</f>
        <v>0</v>
      </c>
      <c r="E147" s="365" t="s">
        <v>973</v>
      </c>
      <c r="F147" s="357"/>
      <c r="G147" s="359"/>
      <c r="H147" s="357">
        <f>'1. IPER Teletrabajo'!P174</f>
        <v>0</v>
      </c>
      <c r="I147" s="362"/>
      <c r="J147" s="360" t="b">
        <f t="shared" si="3"/>
        <v>0</v>
      </c>
      <c r="K147" s="539"/>
      <c r="L147" s="539"/>
      <c r="M147" s="539"/>
    </row>
    <row r="148" spans="1:13" ht="15.75">
      <c r="A148" s="361">
        <v>139</v>
      </c>
      <c r="B148" s="357"/>
      <c r="C148" s="358">
        <f>'1. IPER Teletrabajo'!G157</f>
        <v>0</v>
      </c>
      <c r="D148" s="367">
        <f>'1. IPER Teletrabajo'!H158</f>
        <v>0</v>
      </c>
      <c r="E148" s="365" t="s">
        <v>973</v>
      </c>
      <c r="F148" s="357"/>
      <c r="G148" s="359"/>
      <c r="H148" s="357">
        <f>'1. IPER Teletrabajo'!P175</f>
        <v>0</v>
      </c>
      <c r="I148" s="362"/>
      <c r="J148" s="360" t="b">
        <f t="shared" si="3"/>
        <v>0</v>
      </c>
      <c r="K148" s="539"/>
      <c r="L148" s="539"/>
      <c r="M148" s="539"/>
    </row>
    <row r="149" spans="1:13" ht="15.75">
      <c r="A149" s="361">
        <v>140</v>
      </c>
      <c r="B149" s="357"/>
      <c r="C149" s="358">
        <f>'1. IPER Teletrabajo'!G158</f>
        <v>0</v>
      </c>
      <c r="D149" s="367">
        <f>'1. IPER Teletrabajo'!H159</f>
        <v>0</v>
      </c>
      <c r="E149" s="365" t="s">
        <v>973</v>
      </c>
      <c r="F149" s="357"/>
      <c r="G149" s="359"/>
      <c r="H149" s="357">
        <f>'1. IPER Teletrabajo'!P176</f>
        <v>0</v>
      </c>
      <c r="I149" s="362"/>
      <c r="J149" s="360" t="b">
        <f t="shared" si="3"/>
        <v>0</v>
      </c>
      <c r="K149" s="539"/>
      <c r="L149" s="539"/>
      <c r="M149" s="539"/>
    </row>
    <row r="150" spans="1:13" ht="15.75">
      <c r="A150" s="361">
        <v>141</v>
      </c>
      <c r="B150" s="357"/>
      <c r="C150" s="358">
        <f>'1. IPER Teletrabajo'!G159</f>
        <v>0</v>
      </c>
      <c r="D150" s="367">
        <f>'1. IPER Teletrabajo'!H160</f>
        <v>0</v>
      </c>
      <c r="E150" s="365" t="s">
        <v>973</v>
      </c>
      <c r="F150" s="357"/>
      <c r="G150" s="359"/>
      <c r="H150" s="357">
        <f>'1. IPER Teletrabajo'!P177</f>
        <v>0</v>
      </c>
      <c r="I150" s="362"/>
      <c r="J150" s="360" t="b">
        <f t="shared" si="3"/>
        <v>0</v>
      </c>
      <c r="K150" s="539"/>
      <c r="L150" s="539"/>
      <c r="M150" s="539"/>
    </row>
    <row r="151" spans="1:13" ht="15.75">
      <c r="A151" s="361">
        <v>142</v>
      </c>
      <c r="B151" s="357"/>
      <c r="C151" s="358">
        <f>'1. IPER Teletrabajo'!G160</f>
        <v>0</v>
      </c>
      <c r="D151" s="367">
        <f>'1. IPER Teletrabajo'!H161</f>
        <v>0</v>
      </c>
      <c r="E151" s="365" t="s">
        <v>973</v>
      </c>
      <c r="F151" s="357"/>
      <c r="G151" s="359"/>
      <c r="H151" s="357">
        <f>'1. IPER Teletrabajo'!P178</f>
        <v>0</v>
      </c>
      <c r="I151" s="362"/>
      <c r="J151" s="360" t="b">
        <f t="shared" si="3"/>
        <v>0</v>
      </c>
      <c r="K151" s="539"/>
      <c r="L151" s="539"/>
      <c r="M151" s="539"/>
    </row>
    <row r="152" spans="1:13" ht="15.75">
      <c r="A152" s="361">
        <v>143</v>
      </c>
      <c r="B152" s="357"/>
      <c r="C152" s="358">
        <f>'1. IPER Teletrabajo'!G161</f>
        <v>0</v>
      </c>
      <c r="D152" s="367">
        <f>'1. IPER Teletrabajo'!H162</f>
        <v>0</v>
      </c>
      <c r="E152" s="365" t="s">
        <v>973</v>
      </c>
      <c r="F152" s="357"/>
      <c r="G152" s="359"/>
      <c r="H152" s="357">
        <f>'1. IPER Teletrabajo'!P179</f>
        <v>0</v>
      </c>
      <c r="I152" s="362"/>
      <c r="J152" s="360" t="b">
        <f t="shared" si="3"/>
        <v>0</v>
      </c>
      <c r="K152" s="539"/>
      <c r="L152" s="539"/>
      <c r="M152" s="539"/>
    </row>
    <row r="153" spans="1:13" ht="15.75">
      <c r="A153" s="361">
        <v>144</v>
      </c>
      <c r="B153" s="357"/>
      <c r="C153" s="358">
        <f>'1. IPER Teletrabajo'!G162</f>
        <v>0</v>
      </c>
      <c r="D153" s="367">
        <f>'1. IPER Teletrabajo'!H163</f>
        <v>0</v>
      </c>
      <c r="E153" s="365" t="s">
        <v>973</v>
      </c>
      <c r="F153" s="357"/>
      <c r="G153" s="359"/>
      <c r="H153" s="357">
        <f>'1. IPER Teletrabajo'!P180</f>
        <v>0</v>
      </c>
      <c r="I153" s="362"/>
      <c r="J153" s="360" t="b">
        <f t="shared" si="3"/>
        <v>0</v>
      </c>
      <c r="K153" s="539"/>
      <c r="L153" s="539"/>
      <c r="M153" s="539"/>
    </row>
    <row r="154" spans="1:13" ht="15.75">
      <c r="A154" s="361">
        <v>145</v>
      </c>
      <c r="B154" s="357"/>
      <c r="C154" s="358">
        <f>'1. IPER Teletrabajo'!G163</f>
        <v>0</v>
      </c>
      <c r="D154" s="367">
        <f>'1. IPER Teletrabajo'!H164</f>
        <v>0</v>
      </c>
      <c r="E154" s="365" t="s">
        <v>973</v>
      </c>
      <c r="F154" s="357"/>
      <c r="G154" s="359"/>
      <c r="H154" s="357">
        <f>'1. IPER Teletrabajo'!P181</f>
        <v>0</v>
      </c>
      <c r="I154" s="362"/>
      <c r="J154" s="360" t="b">
        <f t="shared" si="3"/>
        <v>0</v>
      </c>
      <c r="K154" s="539"/>
      <c r="L154" s="539"/>
      <c r="M154" s="539"/>
    </row>
    <row r="155" spans="1:13" ht="15.75">
      <c r="A155" s="361">
        <v>146</v>
      </c>
      <c r="B155" s="357"/>
      <c r="C155" s="358">
        <f>'1. IPER Teletrabajo'!G164</f>
        <v>0</v>
      </c>
      <c r="D155" s="367">
        <f>'1. IPER Teletrabajo'!H165</f>
        <v>0</v>
      </c>
      <c r="E155" s="365" t="s">
        <v>973</v>
      </c>
      <c r="F155" s="357"/>
      <c r="G155" s="359"/>
      <c r="H155" s="357">
        <f>'1. IPER Teletrabajo'!P182</f>
        <v>0</v>
      </c>
      <c r="I155" s="362"/>
      <c r="J155" s="360" t="b">
        <f t="shared" si="3"/>
        <v>0</v>
      </c>
      <c r="K155" s="539"/>
      <c r="L155" s="539"/>
      <c r="M155" s="539"/>
    </row>
    <row r="156" spans="1:13" ht="15.75">
      <c r="A156" s="361">
        <v>147</v>
      </c>
      <c r="B156" s="357"/>
      <c r="C156" s="358">
        <f>'1. IPER Teletrabajo'!G165</f>
        <v>0</v>
      </c>
      <c r="D156" s="367">
        <f>'1. IPER Teletrabajo'!H166</f>
        <v>0</v>
      </c>
      <c r="E156" s="365" t="s">
        <v>973</v>
      </c>
      <c r="F156" s="357"/>
      <c r="G156" s="359"/>
      <c r="H156" s="357">
        <f>'1. IPER Teletrabajo'!P183</f>
        <v>0</v>
      </c>
      <c r="I156" s="362"/>
      <c r="J156" s="360" t="b">
        <f t="shared" si="3"/>
        <v>0</v>
      </c>
      <c r="K156" s="539"/>
      <c r="L156" s="539"/>
      <c r="M156" s="539"/>
    </row>
    <row r="157" spans="1:13" ht="15.75">
      <c r="A157" s="361">
        <v>148</v>
      </c>
      <c r="B157" s="357"/>
      <c r="C157" s="358">
        <f>'1. IPER Teletrabajo'!G166</f>
        <v>0</v>
      </c>
      <c r="D157" s="367">
        <f>'1. IPER Teletrabajo'!H167</f>
        <v>0</v>
      </c>
      <c r="E157" s="365" t="s">
        <v>973</v>
      </c>
      <c r="F157" s="357"/>
      <c r="G157" s="359"/>
      <c r="H157" s="357">
        <f>'1. IPER Teletrabajo'!P184</f>
        <v>0</v>
      </c>
      <c r="I157" s="362"/>
      <c r="J157" s="360" t="b">
        <f t="shared" si="3"/>
        <v>0</v>
      </c>
      <c r="K157" s="539"/>
      <c r="L157" s="539"/>
      <c r="M157" s="539"/>
    </row>
    <row r="158" spans="1:13" ht="15.75">
      <c r="A158" s="361">
        <v>149</v>
      </c>
      <c r="B158" s="357"/>
      <c r="C158" s="358">
        <f>'1. IPER Teletrabajo'!G167</f>
        <v>0</v>
      </c>
      <c r="D158" s="367">
        <f>'1. IPER Teletrabajo'!H168</f>
        <v>0</v>
      </c>
      <c r="E158" s="365" t="s">
        <v>973</v>
      </c>
      <c r="F158" s="357"/>
      <c r="G158" s="359"/>
      <c r="H158" s="357">
        <f>'1. IPER Teletrabajo'!P185</f>
        <v>0</v>
      </c>
      <c r="I158" s="362"/>
      <c r="J158" s="360" t="b">
        <f t="shared" si="3"/>
        <v>0</v>
      </c>
      <c r="K158" s="539"/>
      <c r="L158" s="539"/>
      <c r="M158" s="539"/>
    </row>
    <row r="159" spans="1:13" ht="15.75">
      <c r="A159" s="361">
        <v>150</v>
      </c>
      <c r="B159" s="357"/>
      <c r="C159" s="358">
        <f>'1. IPER Teletrabajo'!G168</f>
        <v>0</v>
      </c>
      <c r="D159" s="367">
        <f>'1. IPER Teletrabajo'!H169</f>
        <v>0</v>
      </c>
      <c r="E159" s="365" t="s">
        <v>973</v>
      </c>
      <c r="F159" s="357"/>
      <c r="G159" s="359"/>
      <c r="H159" s="357">
        <f>'1. IPER Teletrabajo'!P186</f>
        <v>0</v>
      </c>
      <c r="I159" s="362"/>
      <c r="J159" s="360" t="b">
        <f t="shared" si="3"/>
        <v>0</v>
      </c>
      <c r="K159" s="539"/>
      <c r="L159" s="539"/>
      <c r="M159" s="539"/>
    </row>
    <row r="160" spans="1:13" ht="15.75">
      <c r="A160" s="361">
        <v>151</v>
      </c>
      <c r="B160" s="357"/>
      <c r="C160" s="358">
        <f>'1. IPER Teletrabajo'!G169</f>
        <v>0</v>
      </c>
      <c r="D160" s="367">
        <f>'1. IPER Teletrabajo'!H170</f>
        <v>0</v>
      </c>
      <c r="E160" s="365" t="s">
        <v>973</v>
      </c>
      <c r="F160" s="357"/>
      <c r="G160" s="359"/>
      <c r="H160" s="357">
        <f>'1. IPER Teletrabajo'!P187</f>
        <v>0</v>
      </c>
      <c r="I160" s="362"/>
      <c r="J160" s="360" t="b">
        <f t="shared" si="3"/>
        <v>0</v>
      </c>
      <c r="K160" s="539"/>
      <c r="L160" s="539"/>
      <c r="M160" s="539"/>
    </row>
  </sheetData>
  <mergeCells count="171">
    <mergeCell ref="B2:I2"/>
    <mergeCell ref="K2:N2"/>
    <mergeCell ref="F3:I3"/>
    <mergeCell ref="K3:N3"/>
    <mergeCell ref="L37:N37"/>
    <mergeCell ref="A8:XFD8"/>
    <mergeCell ref="F5:I5"/>
    <mergeCell ref="K5:L5"/>
    <mergeCell ref="F4:I4"/>
    <mergeCell ref="L25:N25"/>
    <mergeCell ref="L26:N26"/>
    <mergeCell ref="L27:N27"/>
    <mergeCell ref="L28:N28"/>
    <mergeCell ref="L13:N13"/>
    <mergeCell ref="L14:N14"/>
    <mergeCell ref="L15:N15"/>
    <mergeCell ref="L16:N16"/>
    <mergeCell ref="L17:N17"/>
    <mergeCell ref="L18:N18"/>
    <mergeCell ref="K4:N4"/>
    <mergeCell ref="L9:N9"/>
    <mergeCell ref="L10:N10"/>
    <mergeCell ref="L11:N11"/>
    <mergeCell ref="L12:N12"/>
    <mergeCell ref="F6:I6"/>
    <mergeCell ref="K6:L6"/>
    <mergeCell ref="F7:I7"/>
    <mergeCell ref="K7:L7"/>
    <mergeCell ref="L31:N31"/>
    <mergeCell ref="L32:N32"/>
    <mergeCell ref="L33:N33"/>
    <mergeCell ref="L34:N34"/>
    <mergeCell ref="L35:N35"/>
    <mergeCell ref="L36:N36"/>
    <mergeCell ref="L29:N29"/>
    <mergeCell ref="L30:N30"/>
    <mergeCell ref="L19:N19"/>
    <mergeCell ref="L20:N20"/>
    <mergeCell ref="L21:N21"/>
    <mergeCell ref="L22:N22"/>
    <mergeCell ref="L23:N23"/>
    <mergeCell ref="L24:N24"/>
    <mergeCell ref="L43:N43"/>
    <mergeCell ref="L44:N44"/>
    <mergeCell ref="L45:N45"/>
    <mergeCell ref="L46:N46"/>
    <mergeCell ref="L47:N47"/>
    <mergeCell ref="L48:N48"/>
    <mergeCell ref="L38:N38"/>
    <mergeCell ref="L39:N39"/>
    <mergeCell ref="L40:N40"/>
    <mergeCell ref="L41:N41"/>
    <mergeCell ref="L42:N42"/>
    <mergeCell ref="K55:M55"/>
    <mergeCell ref="K56:M56"/>
    <mergeCell ref="K57:M57"/>
    <mergeCell ref="K58:M58"/>
    <mergeCell ref="K59:M59"/>
    <mergeCell ref="K60:M60"/>
    <mergeCell ref="L49:N49"/>
    <mergeCell ref="L50:N50"/>
    <mergeCell ref="L51:N51"/>
    <mergeCell ref="L52:N52"/>
    <mergeCell ref="K53:M53"/>
    <mergeCell ref="K54:M54"/>
    <mergeCell ref="K67:M67"/>
    <mergeCell ref="K68:M68"/>
    <mergeCell ref="K69:M69"/>
    <mergeCell ref="K70:M70"/>
    <mergeCell ref="K71:M71"/>
    <mergeCell ref="K72:M72"/>
    <mergeCell ref="K61:M61"/>
    <mergeCell ref="K62:M62"/>
    <mergeCell ref="K63:M63"/>
    <mergeCell ref="K64:M64"/>
    <mergeCell ref="K65:M65"/>
    <mergeCell ref="K66:M66"/>
    <mergeCell ref="K79:M79"/>
    <mergeCell ref="K80:M80"/>
    <mergeCell ref="K81:M81"/>
    <mergeCell ref="K82:M82"/>
    <mergeCell ref="K83:M83"/>
    <mergeCell ref="K84:M84"/>
    <mergeCell ref="K73:M73"/>
    <mergeCell ref="K74:M74"/>
    <mergeCell ref="K75:M75"/>
    <mergeCell ref="K76:M76"/>
    <mergeCell ref="K77:M77"/>
    <mergeCell ref="K78:M78"/>
    <mergeCell ref="K91:M91"/>
    <mergeCell ref="K92:M92"/>
    <mergeCell ref="K93:M93"/>
    <mergeCell ref="K94:M94"/>
    <mergeCell ref="K95:M95"/>
    <mergeCell ref="K96:M96"/>
    <mergeCell ref="K85:M85"/>
    <mergeCell ref="K86:M86"/>
    <mergeCell ref="K87:M87"/>
    <mergeCell ref="K88:M88"/>
    <mergeCell ref="K89:M89"/>
    <mergeCell ref="K90:M90"/>
    <mergeCell ref="K103:M103"/>
    <mergeCell ref="K104:M104"/>
    <mergeCell ref="K105:M105"/>
    <mergeCell ref="K106:M106"/>
    <mergeCell ref="K107:M107"/>
    <mergeCell ref="K108:M108"/>
    <mergeCell ref="K97:M97"/>
    <mergeCell ref="K98:M98"/>
    <mergeCell ref="K99:M99"/>
    <mergeCell ref="K100:M100"/>
    <mergeCell ref="K101:M101"/>
    <mergeCell ref="K102:M102"/>
    <mergeCell ref="K115:M115"/>
    <mergeCell ref="K116:M116"/>
    <mergeCell ref="K117:M117"/>
    <mergeCell ref="K118:M118"/>
    <mergeCell ref="K119:M119"/>
    <mergeCell ref="K120:M120"/>
    <mergeCell ref="K109:M109"/>
    <mergeCell ref="K110:M110"/>
    <mergeCell ref="K111:M111"/>
    <mergeCell ref="K112:M112"/>
    <mergeCell ref="K113:M113"/>
    <mergeCell ref="K114:M114"/>
    <mergeCell ref="K130:M130"/>
    <mergeCell ref="K131:M131"/>
    <mergeCell ref="K132:M132"/>
    <mergeCell ref="K121:M121"/>
    <mergeCell ref="K122:M122"/>
    <mergeCell ref="K123:M123"/>
    <mergeCell ref="K124:M124"/>
    <mergeCell ref="K125:M125"/>
    <mergeCell ref="K126:M126"/>
    <mergeCell ref="K160:M160"/>
    <mergeCell ref="K151:M151"/>
    <mergeCell ref="K152:M152"/>
    <mergeCell ref="K153:M153"/>
    <mergeCell ref="K154:M154"/>
    <mergeCell ref="K155:M155"/>
    <mergeCell ref="K156:M156"/>
    <mergeCell ref="K145:M145"/>
    <mergeCell ref="K146:M146"/>
    <mergeCell ref="K147:M147"/>
    <mergeCell ref="K148:M148"/>
    <mergeCell ref="K149:M149"/>
    <mergeCell ref="K150:M150"/>
    <mergeCell ref="B1:N1"/>
    <mergeCell ref="B3:D3"/>
    <mergeCell ref="B4:D4"/>
    <mergeCell ref="B5:D5"/>
    <mergeCell ref="B6:D6"/>
    <mergeCell ref="B7:D7"/>
    <mergeCell ref="K157:M157"/>
    <mergeCell ref="K158:M158"/>
    <mergeCell ref="K159:M159"/>
    <mergeCell ref="K139:M139"/>
    <mergeCell ref="K140:M140"/>
    <mergeCell ref="K141:M141"/>
    <mergeCell ref="K142:M142"/>
    <mergeCell ref="K143:M143"/>
    <mergeCell ref="K144:M144"/>
    <mergeCell ref="K133:M133"/>
    <mergeCell ref="K134:M134"/>
    <mergeCell ref="K135:M135"/>
    <mergeCell ref="K136:M136"/>
    <mergeCell ref="K137:M137"/>
    <mergeCell ref="K138:M138"/>
    <mergeCell ref="K127:M127"/>
    <mergeCell ref="K128:M128"/>
    <mergeCell ref="K129:M129"/>
  </mergeCells>
  <conditionalFormatting sqref="I10:I160">
    <cfRule type="containsText" dxfId="7" priority="6" operator="containsText" text="No se ha realizado">
      <formula>NOT(ISERROR(SEARCH("No se ha realizado",I10)))</formula>
    </cfRule>
    <cfRule type="containsText" dxfId="6" priority="7" operator="containsText" text="En proceso">
      <formula>NOT(ISERROR(SEARCH("En proceso",I10)))</formula>
    </cfRule>
    <cfRule type="containsText" dxfId="5" priority="8" operator="containsText" text="Realizado">
      <formula>NOT(ISERROR(SEARCH("Realizado",I10)))</formula>
    </cfRule>
  </conditionalFormatting>
  <conditionalFormatting sqref="J10:J11">
    <cfRule type="cellIs" dxfId="4" priority="1" operator="equal">
      <formula>0</formula>
    </cfRule>
    <cfRule type="cellIs" dxfId="3" priority="2" operator="equal">
      <formula>50</formula>
    </cfRule>
    <cfRule type="cellIs" dxfId="2" priority="3" operator="equal">
      <formula>100</formula>
    </cfRule>
    <cfRule type="cellIs" dxfId="1" priority="5" operator="equal">
      <formula>100</formula>
    </cfRule>
  </conditionalFormatting>
  <conditionalFormatting sqref="K10">
    <cfRule type="cellIs" dxfId="0" priority="4" operator="equal">
      <formula>50</formula>
    </cfRule>
  </conditionalFormatting>
  <dataValidations count="2">
    <dataValidation type="list" allowBlank="1" showInputMessage="1" showErrorMessage="1" sqref="I10:I160">
      <formula1>$AH$10:$AH$12</formula1>
    </dataValidation>
    <dataValidation type="list" allowBlank="1" showInputMessage="1" showErrorMessage="1" sqref="E10:E160">
      <formula1>$AI$10:$AI$12</formula1>
    </dataValidation>
  </dataValidations>
  <pageMargins left="0.7" right="0.7" top="0.75" bottom="0.75" header="0.3" footer="0.3"/>
  <pageSetup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15" workbookViewId="0">
      <pane ySplit="2" topLeftCell="A63" activePane="bottomLeft" state="frozen"/>
      <selection pane="bottomLeft" activeCell="C1" sqref="C1:D1"/>
    </sheetView>
  </sheetViews>
  <sheetFormatPr baseColWidth="10" defaultColWidth="0" defaultRowHeight="15" zeroHeight="1"/>
  <cols>
    <col min="1" max="1" width="10.42578125" style="6" customWidth="1"/>
    <col min="2" max="2" width="19.7109375" style="9" customWidth="1"/>
    <col min="3" max="3" width="26.7109375" style="10" customWidth="1"/>
    <col min="4" max="4" width="61.85546875" style="9" customWidth="1"/>
    <col min="5" max="5" width="11.42578125" style="6" customWidth="1"/>
    <col min="6" max="8" width="0" style="6" hidden="1" customWidth="1"/>
    <col min="9" max="16384" width="11.42578125" style="6" hidden="1"/>
  </cols>
  <sheetData>
    <row r="1" spans="2:7" ht="71.25" customHeight="1" thickBot="1">
      <c r="C1" s="634" t="s">
        <v>198</v>
      </c>
      <c r="D1" s="635"/>
    </row>
    <row r="2" spans="2:7" ht="30" customHeight="1" thickBot="1">
      <c r="B2" s="577" t="s">
        <v>47</v>
      </c>
      <c r="C2" s="578" t="s">
        <v>49</v>
      </c>
      <c r="D2" s="579" t="s">
        <v>50</v>
      </c>
    </row>
    <row r="3" spans="2:7" ht="45">
      <c r="B3" s="553" t="s">
        <v>48</v>
      </c>
      <c r="C3" s="414" t="s">
        <v>52</v>
      </c>
      <c r="D3" s="415" t="s">
        <v>51</v>
      </c>
    </row>
    <row r="4" spans="2:7" ht="45">
      <c r="B4" s="552"/>
      <c r="C4" s="410" t="s">
        <v>53</v>
      </c>
      <c r="D4" s="411" t="s">
        <v>54</v>
      </c>
    </row>
    <row r="5" spans="2:7" ht="45">
      <c r="B5" s="552"/>
      <c r="C5" s="410" t="s">
        <v>55</v>
      </c>
      <c r="D5" s="411" t="s">
        <v>57</v>
      </c>
    </row>
    <row r="6" spans="2:7" ht="30">
      <c r="B6" s="552"/>
      <c r="C6" s="410" t="s">
        <v>56</v>
      </c>
      <c r="D6" s="411" t="s">
        <v>161</v>
      </c>
    </row>
    <row r="7" spans="2:7" ht="45">
      <c r="B7" s="552" t="s">
        <v>58</v>
      </c>
      <c r="C7" s="410" t="s">
        <v>30</v>
      </c>
      <c r="D7" s="411" t="s">
        <v>59</v>
      </c>
      <c r="G7" s="8"/>
    </row>
    <row r="8" spans="2:7" ht="30">
      <c r="B8" s="552"/>
      <c r="C8" s="410" t="s">
        <v>60</v>
      </c>
      <c r="D8" s="411" t="s">
        <v>63</v>
      </c>
      <c r="G8" s="8"/>
    </row>
    <row r="9" spans="2:7" ht="45">
      <c r="B9" s="552"/>
      <c r="C9" s="410" t="s">
        <v>61</v>
      </c>
      <c r="D9" s="411" t="s">
        <v>64</v>
      </c>
      <c r="G9" s="8"/>
    </row>
    <row r="10" spans="2:7" ht="30">
      <c r="B10" s="552"/>
      <c r="C10" s="410" t="s">
        <v>62</v>
      </c>
      <c r="D10" s="411" t="s">
        <v>187</v>
      </c>
      <c r="G10" s="8"/>
    </row>
    <row r="11" spans="2:7" ht="30">
      <c r="B11" s="552" t="s">
        <v>65</v>
      </c>
      <c r="C11" s="410" t="s">
        <v>66</v>
      </c>
      <c r="D11" s="411" t="s">
        <v>67</v>
      </c>
      <c r="G11" s="8"/>
    </row>
    <row r="12" spans="2:7" ht="30">
      <c r="B12" s="552"/>
      <c r="C12" s="410" t="s">
        <v>68</v>
      </c>
      <c r="D12" s="411" t="s">
        <v>69</v>
      </c>
    </row>
    <row r="13" spans="2:7" ht="30">
      <c r="B13" s="552" t="s">
        <v>70</v>
      </c>
      <c r="C13" s="410" t="s">
        <v>71</v>
      </c>
      <c r="D13" s="411" t="s">
        <v>73</v>
      </c>
    </row>
    <row r="14" spans="2:7" ht="30">
      <c r="B14" s="552"/>
      <c r="C14" s="410" t="s">
        <v>72</v>
      </c>
      <c r="D14" s="411" t="s">
        <v>74</v>
      </c>
    </row>
    <row r="15" spans="2:7" ht="30">
      <c r="B15" s="552" t="s">
        <v>75</v>
      </c>
      <c r="C15" s="410" t="s">
        <v>34</v>
      </c>
      <c r="D15" s="411" t="s">
        <v>76</v>
      </c>
    </row>
    <row r="16" spans="2:7" ht="30">
      <c r="B16" s="552"/>
      <c r="C16" s="410" t="s">
        <v>35</v>
      </c>
      <c r="D16" s="411" t="s">
        <v>77</v>
      </c>
    </row>
    <row r="17" spans="2:7" ht="45">
      <c r="B17" s="552"/>
      <c r="C17" s="410" t="s">
        <v>36</v>
      </c>
      <c r="D17" s="411" t="s">
        <v>78</v>
      </c>
    </row>
    <row r="18" spans="2:7" ht="45">
      <c r="B18" s="552"/>
      <c r="C18" s="410" t="s">
        <v>37</v>
      </c>
      <c r="D18" s="411" t="s">
        <v>79</v>
      </c>
    </row>
    <row r="19" spans="2:7" ht="45">
      <c r="B19" s="552" t="s">
        <v>80</v>
      </c>
      <c r="C19" s="410" t="s">
        <v>81</v>
      </c>
      <c r="D19" s="411" t="s">
        <v>188</v>
      </c>
      <c r="G19" s="8"/>
    </row>
    <row r="20" spans="2:7" ht="45">
      <c r="B20" s="552"/>
      <c r="C20" s="410" t="s">
        <v>39</v>
      </c>
      <c r="D20" s="411" t="s">
        <v>189</v>
      </c>
      <c r="G20" s="8"/>
    </row>
    <row r="21" spans="2:7" ht="60">
      <c r="B21" s="552" t="s">
        <v>82</v>
      </c>
      <c r="C21" s="410" t="s">
        <v>41</v>
      </c>
      <c r="D21" s="411" t="s">
        <v>83</v>
      </c>
      <c r="G21" s="8"/>
    </row>
    <row r="22" spans="2:7" ht="30">
      <c r="B22" s="552"/>
      <c r="C22" s="410" t="s">
        <v>40</v>
      </c>
      <c r="D22" s="411" t="s">
        <v>84</v>
      </c>
    </row>
    <row r="23" spans="2:7" ht="45" customHeight="1">
      <c r="B23" s="552" t="s">
        <v>85</v>
      </c>
      <c r="C23" s="410" t="s">
        <v>86</v>
      </c>
      <c r="D23" s="411" t="s">
        <v>88</v>
      </c>
      <c r="G23" s="8"/>
    </row>
    <row r="24" spans="2:7" ht="45">
      <c r="B24" s="552"/>
      <c r="C24" s="410" t="s">
        <v>87</v>
      </c>
      <c r="D24" s="411" t="s">
        <v>190</v>
      </c>
      <c r="G24" s="8"/>
    </row>
    <row r="25" spans="2:7" ht="75">
      <c r="B25" s="412" t="s">
        <v>43</v>
      </c>
      <c r="C25" s="410" t="s">
        <v>43</v>
      </c>
      <c r="D25" s="411" t="s">
        <v>89</v>
      </c>
      <c r="G25" s="8"/>
    </row>
    <row r="26" spans="2:7" ht="60" customHeight="1">
      <c r="B26" s="552" t="s">
        <v>90</v>
      </c>
      <c r="C26" s="410" t="s">
        <v>91</v>
      </c>
      <c r="D26" s="411" t="s">
        <v>93</v>
      </c>
      <c r="G26" s="8"/>
    </row>
    <row r="27" spans="2:7" ht="60">
      <c r="B27" s="552"/>
      <c r="C27" s="410" t="s">
        <v>92</v>
      </c>
      <c r="D27" s="411" t="s">
        <v>94</v>
      </c>
      <c r="G27" s="8"/>
    </row>
    <row r="28" spans="2:7" ht="60">
      <c r="B28" s="552" t="s">
        <v>95</v>
      </c>
      <c r="C28" s="410" t="s">
        <v>96</v>
      </c>
      <c r="D28" s="411" t="s">
        <v>97</v>
      </c>
    </row>
    <row r="29" spans="2:7" ht="45">
      <c r="B29" s="552"/>
      <c r="C29" s="410" t="s">
        <v>98</v>
      </c>
      <c r="D29" s="411" t="s">
        <v>99</v>
      </c>
    </row>
    <row r="30" spans="2:7" ht="45">
      <c r="B30" s="413" t="s">
        <v>100</v>
      </c>
      <c r="C30" s="410" t="s">
        <v>100</v>
      </c>
      <c r="D30" s="411" t="s">
        <v>191</v>
      </c>
    </row>
    <row r="31" spans="2:7">
      <c r="B31" s="552" t="s">
        <v>101</v>
      </c>
      <c r="C31" s="410">
        <v>1</v>
      </c>
      <c r="D31" s="554" t="s">
        <v>192</v>
      </c>
    </row>
    <row r="32" spans="2:7">
      <c r="B32" s="552"/>
      <c r="C32" s="410">
        <v>2</v>
      </c>
      <c r="D32" s="554"/>
    </row>
    <row r="33" spans="2:7">
      <c r="B33" s="552"/>
      <c r="C33" s="410">
        <v>3</v>
      </c>
      <c r="D33" s="554"/>
    </row>
    <row r="34" spans="2:7">
      <c r="B34" s="552"/>
      <c r="C34" s="410">
        <v>4</v>
      </c>
      <c r="D34" s="554"/>
    </row>
    <row r="35" spans="2:7">
      <c r="B35" s="552"/>
      <c r="C35" s="410">
        <v>5</v>
      </c>
      <c r="D35" s="554"/>
    </row>
    <row r="36" spans="2:7" ht="45">
      <c r="B36" s="552" t="s">
        <v>107</v>
      </c>
      <c r="C36" s="410" t="s">
        <v>108</v>
      </c>
      <c r="D36" s="411" t="s">
        <v>193</v>
      </c>
      <c r="G36" s="8"/>
    </row>
    <row r="37" spans="2:7" ht="45">
      <c r="B37" s="552"/>
      <c r="C37" s="410" t="s">
        <v>109</v>
      </c>
      <c r="D37" s="411" t="s">
        <v>111</v>
      </c>
      <c r="G37" s="8"/>
    </row>
    <row r="38" spans="2:7" ht="45">
      <c r="B38" s="552"/>
      <c r="C38" s="410" t="s">
        <v>110</v>
      </c>
      <c r="D38" s="411" t="s">
        <v>112</v>
      </c>
    </row>
    <row r="39" spans="2:7" ht="45">
      <c r="B39" s="552" t="s">
        <v>106</v>
      </c>
      <c r="C39" s="410" t="s">
        <v>104</v>
      </c>
      <c r="D39" s="411" t="s">
        <v>103</v>
      </c>
    </row>
    <row r="40" spans="2:7" ht="60">
      <c r="B40" s="552"/>
      <c r="C40" s="410" t="s">
        <v>105</v>
      </c>
      <c r="D40" s="411" t="s">
        <v>194</v>
      </c>
    </row>
    <row r="41" spans="2:7" ht="75">
      <c r="B41" s="552"/>
      <c r="C41" s="410" t="s">
        <v>156</v>
      </c>
      <c r="D41" s="411" t="s">
        <v>118</v>
      </c>
    </row>
    <row r="42" spans="2:7" ht="75">
      <c r="B42" s="552"/>
      <c r="C42" s="410" t="s">
        <v>157</v>
      </c>
      <c r="D42" s="411" t="s">
        <v>117</v>
      </c>
    </row>
    <row r="43" spans="2:7" ht="45">
      <c r="B43" s="552"/>
      <c r="C43" s="410" t="s">
        <v>113</v>
      </c>
      <c r="D43" s="411" t="s">
        <v>116</v>
      </c>
      <c r="G43" s="8"/>
    </row>
    <row r="44" spans="2:7" ht="45">
      <c r="B44" s="552"/>
      <c r="C44" s="410" t="s">
        <v>114</v>
      </c>
      <c r="D44" s="411" t="s">
        <v>115</v>
      </c>
      <c r="G44" s="8"/>
    </row>
    <row r="45" spans="2:7" ht="45">
      <c r="B45" s="552"/>
      <c r="C45" s="410" t="s">
        <v>119</v>
      </c>
      <c r="D45" s="411" t="s">
        <v>121</v>
      </c>
      <c r="G45" s="8"/>
    </row>
    <row r="46" spans="2:7" ht="45">
      <c r="B46" s="552"/>
      <c r="C46" s="410" t="s">
        <v>120</v>
      </c>
      <c r="D46" s="411" t="s">
        <v>122</v>
      </c>
      <c r="G46" s="8"/>
    </row>
    <row r="47" spans="2:7" ht="60">
      <c r="B47" s="552" t="s">
        <v>123</v>
      </c>
      <c r="C47" s="410" t="s">
        <v>124</v>
      </c>
      <c r="D47" s="411" t="s">
        <v>125</v>
      </c>
    </row>
    <row r="48" spans="2:7" ht="60">
      <c r="B48" s="552"/>
      <c r="C48" s="410" t="s">
        <v>126</v>
      </c>
      <c r="D48" s="411" t="s">
        <v>127</v>
      </c>
    </row>
    <row r="49" spans="2:4" ht="75" customHeight="1">
      <c r="B49" s="552" t="s">
        <v>128</v>
      </c>
      <c r="C49" s="410" t="s">
        <v>129</v>
      </c>
      <c r="D49" s="411" t="s">
        <v>131</v>
      </c>
    </row>
    <row r="50" spans="2:4" ht="45">
      <c r="B50" s="552"/>
      <c r="C50" s="410" t="s">
        <v>130</v>
      </c>
      <c r="D50" s="411" t="s">
        <v>132</v>
      </c>
    </row>
    <row r="51" spans="2:4" ht="60">
      <c r="B51" s="413" t="s">
        <v>159</v>
      </c>
      <c r="C51" s="410" t="s">
        <v>158</v>
      </c>
      <c r="D51" s="411" t="s">
        <v>133</v>
      </c>
    </row>
    <row r="52" spans="2:4" ht="60" customHeight="1">
      <c r="B52" s="552" t="s">
        <v>160</v>
      </c>
      <c r="C52" s="410" t="s">
        <v>134</v>
      </c>
      <c r="D52" s="411" t="s">
        <v>137</v>
      </c>
    </row>
    <row r="53" spans="2:4" ht="45">
      <c r="B53" s="552"/>
      <c r="C53" s="410" t="s">
        <v>135</v>
      </c>
      <c r="D53" s="411" t="s">
        <v>138</v>
      </c>
    </row>
    <row r="54" spans="2:4" ht="45">
      <c r="B54" s="552"/>
      <c r="C54" s="410" t="s">
        <v>136</v>
      </c>
      <c r="D54" s="411" t="s">
        <v>195</v>
      </c>
    </row>
    <row r="55" spans="2:4" ht="45">
      <c r="B55" s="552"/>
      <c r="C55" s="410" t="s">
        <v>139</v>
      </c>
      <c r="D55" s="411" t="s">
        <v>144</v>
      </c>
    </row>
    <row r="56" spans="2:4" ht="105">
      <c r="B56" s="552"/>
      <c r="C56" s="410" t="s">
        <v>140</v>
      </c>
      <c r="D56" s="411" t="s">
        <v>145</v>
      </c>
    </row>
    <row r="57" spans="2:4" ht="75">
      <c r="B57" s="552"/>
      <c r="C57" s="410" t="s">
        <v>141</v>
      </c>
      <c r="D57" s="411" t="s">
        <v>146</v>
      </c>
    </row>
    <row r="58" spans="2:4" ht="30">
      <c r="B58" s="552"/>
      <c r="C58" s="410" t="s">
        <v>142</v>
      </c>
      <c r="D58" s="411" t="s">
        <v>143</v>
      </c>
    </row>
    <row r="59" spans="2:4" ht="75">
      <c r="B59" s="552" t="s">
        <v>147</v>
      </c>
      <c r="C59" s="410" t="s">
        <v>150</v>
      </c>
      <c r="D59" s="411" t="s">
        <v>196</v>
      </c>
    </row>
    <row r="60" spans="2:4" ht="45">
      <c r="B60" s="552"/>
      <c r="C60" s="410" t="s">
        <v>151</v>
      </c>
      <c r="D60" s="411" t="s">
        <v>154</v>
      </c>
    </row>
    <row r="61" spans="2:4" ht="45">
      <c r="B61" s="552"/>
      <c r="C61" s="410" t="s">
        <v>148</v>
      </c>
      <c r="D61" s="411" t="s">
        <v>155</v>
      </c>
    </row>
    <row r="62" spans="2:4" ht="60">
      <c r="B62" s="552"/>
      <c r="C62" s="410" t="s">
        <v>149</v>
      </c>
      <c r="D62" s="411" t="s">
        <v>153</v>
      </c>
    </row>
    <row r="63" spans="2:4" ht="60">
      <c r="B63" s="552"/>
      <c r="C63" s="410" t="s">
        <v>152</v>
      </c>
      <c r="D63" s="411" t="s">
        <v>197</v>
      </c>
    </row>
    <row r="64" spans="2:4" hidden="1">
      <c r="B64" s="408"/>
      <c r="C64" s="409"/>
      <c r="D64" s="408"/>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sheetData>
  <mergeCells count="19">
    <mergeCell ref="B11:B12"/>
    <mergeCell ref="B13:B14"/>
    <mergeCell ref="D31:D35"/>
    <mergeCell ref="C1:D1"/>
    <mergeCell ref="B59:B63"/>
    <mergeCell ref="B21:B22"/>
    <mergeCell ref="B23:B24"/>
    <mergeCell ref="B26:B27"/>
    <mergeCell ref="B28:B29"/>
    <mergeCell ref="B36:B38"/>
    <mergeCell ref="B39:B46"/>
    <mergeCell ref="B31:B35"/>
    <mergeCell ref="B15:B18"/>
    <mergeCell ref="B47:B48"/>
    <mergeCell ref="B49:B50"/>
    <mergeCell ref="B52:B58"/>
    <mergeCell ref="B19:B20"/>
    <mergeCell ref="B3:B6"/>
    <mergeCell ref="B7:B10"/>
  </mergeCells>
  <pageMargins left="0.7" right="0.7" top="0.75" bottom="0.75" header="0.3" footer="0.3"/>
  <pageSetup scale="73"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T145"/>
  <sheetViews>
    <sheetView topLeftCell="I1" zoomScaleNormal="100" workbookViewId="0">
      <pane ySplit="1" topLeftCell="A53" activePane="bottomLeft" state="frozen"/>
      <selection pane="bottomLeft" activeCell="K53" sqref="K53"/>
    </sheetView>
  </sheetViews>
  <sheetFormatPr baseColWidth="10" defaultRowHeight="23.25"/>
  <cols>
    <col min="1" max="6" width="27.140625" style="23" customWidth="1"/>
    <col min="7" max="7" width="38.140625" style="208" customWidth="1"/>
    <col min="8" max="10" width="27.140625" style="23" customWidth="1"/>
    <col min="11" max="11" width="27.140625" style="208" customWidth="1"/>
    <col min="12" max="12" width="27.140625" style="23" customWidth="1"/>
    <col min="13" max="13" width="41.7109375" style="192" customWidth="1"/>
    <col min="14" max="14" width="27.140625" style="23" customWidth="1"/>
    <col min="15" max="15" width="39.85546875" style="192" customWidth="1"/>
    <col min="16" max="17" width="27.140625" style="23" customWidth="1"/>
    <col min="18" max="18" width="27.140625" style="2" customWidth="1"/>
    <col min="19" max="19" width="33.7109375" style="192" customWidth="1"/>
    <col min="20" max="20" width="37.85546875" style="304" customWidth="1"/>
    <col min="21" max="29" width="16.28515625" style="2" customWidth="1"/>
    <col min="30" max="16384" width="11.42578125" style="2"/>
  </cols>
  <sheetData>
    <row r="1" spans="1:20" s="20" customFormat="1" ht="56.25" customHeight="1" thickBot="1">
      <c r="A1" s="249" t="s">
        <v>357</v>
      </c>
      <c r="B1" s="250" t="s">
        <v>393</v>
      </c>
      <c r="C1" s="251" t="s">
        <v>398</v>
      </c>
      <c r="D1" s="252" t="s">
        <v>373</v>
      </c>
      <c r="E1" s="251" t="s">
        <v>398</v>
      </c>
      <c r="F1" s="253" t="s">
        <v>446</v>
      </c>
      <c r="G1" s="254" t="s">
        <v>398</v>
      </c>
      <c r="H1" s="255" t="s">
        <v>413</v>
      </c>
      <c r="I1" s="256" t="s">
        <v>355</v>
      </c>
      <c r="J1" s="250" t="s">
        <v>393</v>
      </c>
      <c r="K1" s="254" t="s">
        <v>398</v>
      </c>
      <c r="L1" s="257" t="s">
        <v>350</v>
      </c>
      <c r="M1" s="251" t="s">
        <v>398</v>
      </c>
      <c r="N1" s="258" t="s">
        <v>374</v>
      </c>
      <c r="O1" s="251" t="s">
        <v>398</v>
      </c>
      <c r="P1" s="259" t="s">
        <v>251</v>
      </c>
      <c r="Q1" s="260" t="s">
        <v>375</v>
      </c>
      <c r="R1" s="250" t="s">
        <v>393</v>
      </c>
      <c r="S1" s="261" t="s">
        <v>398</v>
      </c>
      <c r="T1" s="302" t="s">
        <v>486</v>
      </c>
    </row>
    <row r="2" spans="1:20" ht="381.75" customHeight="1">
      <c r="A2" s="262"/>
      <c r="B2" s="69"/>
      <c r="C2" s="69"/>
      <c r="D2" s="70"/>
      <c r="E2" s="69"/>
      <c r="F2" s="246" t="s">
        <v>287</v>
      </c>
      <c r="G2" s="242" t="s">
        <v>417</v>
      </c>
      <c r="H2" s="247" t="s">
        <v>287</v>
      </c>
      <c r="I2" s="75" t="s">
        <v>287</v>
      </c>
      <c r="J2" s="183" t="s">
        <v>87</v>
      </c>
      <c r="K2" s="242" t="s">
        <v>426</v>
      </c>
      <c r="L2" s="14" t="s">
        <v>287</v>
      </c>
      <c r="M2" s="211" t="s">
        <v>453</v>
      </c>
      <c r="N2" s="13" t="s">
        <v>287</v>
      </c>
      <c r="O2" s="211" t="s">
        <v>454</v>
      </c>
      <c r="P2" s="14" t="s">
        <v>287</v>
      </c>
      <c r="Q2" s="25" t="s">
        <v>287</v>
      </c>
      <c r="R2" s="73" t="s">
        <v>87</v>
      </c>
      <c r="S2" s="263" t="s">
        <v>418</v>
      </c>
      <c r="T2" s="303" t="s">
        <v>364</v>
      </c>
    </row>
    <row r="3" spans="1:20" ht="396" customHeight="1">
      <c r="A3" s="264" t="s">
        <v>295</v>
      </c>
      <c r="B3" s="17" t="s">
        <v>86</v>
      </c>
      <c r="C3" s="243" t="s">
        <v>399</v>
      </c>
      <c r="D3" s="74" t="s">
        <v>295</v>
      </c>
      <c r="E3" s="243" t="s">
        <v>487</v>
      </c>
      <c r="F3" s="244" t="s">
        <v>295</v>
      </c>
      <c r="G3" s="242" t="s">
        <v>417</v>
      </c>
      <c r="H3" s="239" t="s">
        <v>295</v>
      </c>
      <c r="I3" s="240" t="s">
        <v>295</v>
      </c>
      <c r="J3" s="199" t="s">
        <v>62</v>
      </c>
      <c r="K3" s="242" t="s">
        <v>426</v>
      </c>
      <c r="L3" s="237" t="s">
        <v>295</v>
      </c>
      <c r="M3" s="211" t="s">
        <v>453</v>
      </c>
      <c r="N3" s="237" t="s">
        <v>295</v>
      </c>
      <c r="O3" s="211" t="s">
        <v>454</v>
      </c>
      <c r="P3" s="74" t="s">
        <v>295</v>
      </c>
      <c r="Q3" s="306" t="s">
        <v>295</v>
      </c>
      <c r="R3" s="245" t="s">
        <v>62</v>
      </c>
      <c r="S3" s="263" t="s">
        <v>418</v>
      </c>
      <c r="T3" s="304" t="s">
        <v>506</v>
      </c>
    </row>
    <row r="4" spans="1:20" ht="396" customHeight="1">
      <c r="A4" s="265"/>
      <c r="B4" s="236"/>
      <c r="C4" s="236"/>
      <c r="D4" s="237" t="s">
        <v>277</v>
      </c>
      <c r="E4" s="266" t="s">
        <v>507</v>
      </c>
      <c r="F4" s="238" t="s">
        <v>277</v>
      </c>
      <c r="G4" s="242" t="s">
        <v>417</v>
      </c>
      <c r="H4" s="239" t="s">
        <v>277</v>
      </c>
      <c r="I4" s="240" t="s">
        <v>277</v>
      </c>
      <c r="J4" s="199" t="s">
        <v>87</v>
      </c>
      <c r="K4" s="242" t="s">
        <v>508</v>
      </c>
      <c r="L4" s="237" t="s">
        <v>277</v>
      </c>
      <c r="M4" s="211" t="s">
        <v>509</v>
      </c>
      <c r="N4" s="241" t="s">
        <v>277</v>
      </c>
      <c r="O4" s="211" t="s">
        <v>454</v>
      </c>
      <c r="P4" s="329" t="s">
        <v>277</v>
      </c>
      <c r="Q4" s="307" t="s">
        <v>277</v>
      </c>
      <c r="R4" s="209" t="s">
        <v>87</v>
      </c>
      <c r="S4" s="263" t="s">
        <v>418</v>
      </c>
      <c r="T4" s="304" t="s">
        <v>506</v>
      </c>
    </row>
    <row r="5" spans="1:20" ht="396" customHeight="1">
      <c r="A5" s="80" t="s">
        <v>341</v>
      </c>
      <c r="B5" s="84"/>
      <c r="C5" s="84"/>
      <c r="D5" s="78" t="s">
        <v>341</v>
      </c>
      <c r="E5" s="84"/>
      <c r="F5" s="157" t="s">
        <v>341</v>
      </c>
      <c r="G5" s="78"/>
      <c r="H5" s="80" t="s">
        <v>341</v>
      </c>
      <c r="I5" s="81" t="s">
        <v>341</v>
      </c>
      <c r="J5" s="82"/>
      <c r="K5" s="78"/>
      <c r="L5" s="78" t="s">
        <v>341</v>
      </c>
      <c r="M5" s="211" t="s">
        <v>510</v>
      </c>
      <c r="N5" s="78" t="s">
        <v>341</v>
      </c>
      <c r="O5" s="211" t="s">
        <v>511</v>
      </c>
      <c r="P5" s="78" t="s">
        <v>341</v>
      </c>
      <c r="Q5" s="308" t="s">
        <v>341</v>
      </c>
      <c r="R5" s="83"/>
      <c r="S5" s="263" t="s">
        <v>512</v>
      </c>
      <c r="T5" s="304" t="s">
        <v>506</v>
      </c>
    </row>
    <row r="6" spans="1:20" ht="396" customHeight="1">
      <c r="A6" s="90" t="s">
        <v>315</v>
      </c>
      <c r="B6" s="89"/>
      <c r="C6" s="89"/>
      <c r="D6" s="88" t="s">
        <v>315</v>
      </c>
      <c r="E6" s="89"/>
      <c r="F6" s="157" t="s">
        <v>315</v>
      </c>
      <c r="G6" s="88"/>
      <c r="H6" s="90" t="s">
        <v>315</v>
      </c>
      <c r="I6" s="79" t="s">
        <v>315</v>
      </c>
      <c r="J6" s="91"/>
      <c r="K6" s="242" t="s">
        <v>426</v>
      </c>
      <c r="L6" s="88" t="s">
        <v>315</v>
      </c>
      <c r="M6" s="211" t="s">
        <v>453</v>
      </c>
      <c r="N6" s="78" t="s">
        <v>315</v>
      </c>
      <c r="O6" s="211" t="s">
        <v>454</v>
      </c>
      <c r="P6" s="88" t="s">
        <v>315</v>
      </c>
      <c r="Q6" s="308" t="s">
        <v>315</v>
      </c>
      <c r="R6" s="83"/>
      <c r="S6" s="263" t="s">
        <v>418</v>
      </c>
      <c r="T6" s="304" t="s">
        <v>506</v>
      </c>
    </row>
    <row r="7" spans="1:20" ht="396" customHeight="1">
      <c r="A7" s="95"/>
      <c r="B7" s="96"/>
      <c r="C7" s="96"/>
      <c r="D7" s="85"/>
      <c r="E7" s="96"/>
      <c r="F7" s="154"/>
      <c r="G7" s="201"/>
      <c r="H7" s="87"/>
      <c r="I7" s="86"/>
      <c r="J7" s="184"/>
      <c r="K7" s="201"/>
      <c r="L7" s="77" t="s">
        <v>327</v>
      </c>
      <c r="M7" s="211" t="s">
        <v>453</v>
      </c>
      <c r="N7" s="67" t="s">
        <v>327</v>
      </c>
      <c r="O7" s="211" t="s">
        <v>454</v>
      </c>
      <c r="P7" s="77" t="s">
        <v>288</v>
      </c>
      <c r="Q7" s="309" t="s">
        <v>327</v>
      </c>
      <c r="R7" s="17" t="s">
        <v>87</v>
      </c>
      <c r="S7" s="263" t="s">
        <v>418</v>
      </c>
      <c r="T7" s="304" t="s">
        <v>364</v>
      </c>
    </row>
    <row r="8" spans="1:20" ht="396" customHeight="1">
      <c r="A8" s="118" t="s">
        <v>334</v>
      </c>
      <c r="B8" s="97" t="s">
        <v>62</v>
      </c>
      <c r="C8" s="266" t="s">
        <v>400</v>
      </c>
      <c r="D8" s="119" t="s">
        <v>334</v>
      </c>
      <c r="E8" s="266" t="s">
        <v>488</v>
      </c>
      <c r="F8" s="158" t="s">
        <v>334</v>
      </c>
      <c r="G8" s="242" t="s">
        <v>417</v>
      </c>
      <c r="H8" s="118" t="s">
        <v>334</v>
      </c>
      <c r="I8" s="120" t="s">
        <v>334</v>
      </c>
      <c r="J8" s="182" t="s">
        <v>62</v>
      </c>
      <c r="K8" s="242" t="s">
        <v>426</v>
      </c>
      <c r="L8" s="119" t="s">
        <v>334</v>
      </c>
      <c r="M8" s="211" t="s">
        <v>514</v>
      </c>
      <c r="N8" s="93" t="s">
        <v>334</v>
      </c>
      <c r="O8" s="211" t="s">
        <v>454</v>
      </c>
      <c r="P8" s="119" t="s">
        <v>334</v>
      </c>
      <c r="Q8" s="310" t="s">
        <v>334</v>
      </c>
      <c r="R8" s="92" t="s">
        <v>62</v>
      </c>
      <c r="S8" s="263" t="s">
        <v>513</v>
      </c>
      <c r="T8" s="304" t="s">
        <v>506</v>
      </c>
    </row>
    <row r="9" spans="1:20" ht="396" customHeight="1">
      <c r="A9" s="270"/>
      <c r="B9" s="71"/>
      <c r="C9" s="71"/>
      <c r="D9" s="94" t="s">
        <v>265</v>
      </c>
      <c r="E9" s="266" t="s">
        <v>518</v>
      </c>
      <c r="F9" s="159" t="s">
        <v>265</v>
      </c>
      <c r="G9" s="242" t="s">
        <v>417</v>
      </c>
      <c r="H9" s="99" t="s">
        <v>265</v>
      </c>
      <c r="I9" s="98" t="s">
        <v>265</v>
      </c>
      <c r="J9" s="183" t="s">
        <v>87</v>
      </c>
      <c r="K9" s="242" t="s">
        <v>426</v>
      </c>
      <c r="L9" s="72" t="s">
        <v>265</v>
      </c>
      <c r="M9" s="211" t="s">
        <v>517</v>
      </c>
      <c r="N9" s="72" t="s">
        <v>265</v>
      </c>
      <c r="O9" s="211" t="s">
        <v>519</v>
      </c>
      <c r="P9" s="72" t="s">
        <v>265</v>
      </c>
      <c r="Q9" s="311" t="s">
        <v>265</v>
      </c>
      <c r="R9" s="73" t="s">
        <v>87</v>
      </c>
      <c r="S9" s="263" t="s">
        <v>515</v>
      </c>
      <c r="T9" s="304" t="s">
        <v>506</v>
      </c>
    </row>
    <row r="10" spans="1:20" ht="396" customHeight="1">
      <c r="A10" s="100" t="s">
        <v>266</v>
      </c>
      <c r="B10" s="101"/>
      <c r="C10" s="101"/>
      <c r="D10" s="102" t="s">
        <v>266</v>
      </c>
      <c r="E10" s="101"/>
      <c r="F10" s="160" t="s">
        <v>266</v>
      </c>
      <c r="G10" s="102"/>
      <c r="H10" s="100" t="s">
        <v>266</v>
      </c>
      <c r="I10" s="103" t="s">
        <v>266</v>
      </c>
      <c r="J10" s="104"/>
      <c r="K10" s="242" t="s">
        <v>449</v>
      </c>
      <c r="L10" s="102" t="s">
        <v>266</v>
      </c>
      <c r="M10" s="211" t="s">
        <v>455</v>
      </c>
      <c r="N10" s="102" t="s">
        <v>266</v>
      </c>
      <c r="O10" s="211" t="s">
        <v>456</v>
      </c>
      <c r="P10" s="102" t="s">
        <v>266</v>
      </c>
      <c r="Q10" s="312" t="s">
        <v>266</v>
      </c>
      <c r="R10" s="106"/>
      <c r="S10" s="267" t="s">
        <v>448</v>
      </c>
      <c r="T10" s="304" t="s">
        <v>506</v>
      </c>
    </row>
    <row r="11" spans="1:20" ht="396" customHeight="1">
      <c r="A11" s="116" t="s">
        <v>366</v>
      </c>
      <c r="B11" s="107"/>
      <c r="C11" s="107"/>
      <c r="D11" s="119" t="s">
        <v>366</v>
      </c>
      <c r="E11" s="290" t="s">
        <v>520</v>
      </c>
      <c r="F11" s="332" t="s">
        <v>366</v>
      </c>
      <c r="G11" s="299" t="s">
        <v>521</v>
      </c>
      <c r="H11" s="333" t="s">
        <v>366</v>
      </c>
      <c r="I11" s="334" t="s">
        <v>366</v>
      </c>
      <c r="J11" s="335"/>
      <c r="K11" s="299" t="s">
        <v>732</v>
      </c>
      <c r="L11" s="119" t="s">
        <v>366</v>
      </c>
      <c r="M11" s="289" t="s">
        <v>522</v>
      </c>
      <c r="N11" s="119" t="s">
        <v>366</v>
      </c>
      <c r="O11" s="289" t="s">
        <v>457</v>
      </c>
      <c r="P11" s="300" t="s">
        <v>366</v>
      </c>
      <c r="Q11" s="336" t="s">
        <v>366</v>
      </c>
      <c r="R11" s="337"/>
      <c r="S11" s="338" t="s">
        <v>458</v>
      </c>
      <c r="T11" s="304" t="s">
        <v>506</v>
      </c>
    </row>
    <row r="12" spans="1:20" ht="396" customHeight="1">
      <c r="A12" s="271"/>
      <c r="B12" s="117"/>
      <c r="C12" s="117"/>
      <c r="D12" s="13" t="s">
        <v>318</v>
      </c>
      <c r="E12" s="266" t="s">
        <v>523</v>
      </c>
      <c r="F12" s="162" t="s">
        <v>318</v>
      </c>
      <c r="G12" s="242" t="s">
        <v>417</v>
      </c>
      <c r="H12" s="22" t="s">
        <v>318</v>
      </c>
      <c r="I12" s="26" t="s">
        <v>318</v>
      </c>
      <c r="J12" s="183" t="s">
        <v>87</v>
      </c>
      <c r="K12" s="242" t="s">
        <v>524</v>
      </c>
      <c r="L12" s="13" t="s">
        <v>318</v>
      </c>
      <c r="M12" s="211" t="s">
        <v>525</v>
      </c>
      <c r="N12" s="13" t="s">
        <v>318</v>
      </c>
      <c r="O12" s="211" t="s">
        <v>454</v>
      </c>
      <c r="P12" s="13" t="s">
        <v>318</v>
      </c>
      <c r="Q12" s="313" t="s">
        <v>318</v>
      </c>
      <c r="R12" s="73" t="s">
        <v>87</v>
      </c>
      <c r="S12" s="263" t="s">
        <v>418</v>
      </c>
      <c r="T12" s="304" t="s">
        <v>506</v>
      </c>
    </row>
    <row r="13" spans="1:20" ht="396" customHeight="1">
      <c r="A13" s="112"/>
      <c r="B13" s="113"/>
      <c r="C13" s="113"/>
      <c r="D13" s="102"/>
      <c r="E13" s="113"/>
      <c r="F13" s="163" t="s">
        <v>278</v>
      </c>
      <c r="G13" s="202"/>
      <c r="H13" s="114"/>
      <c r="I13" s="105"/>
      <c r="J13" s="115"/>
      <c r="K13" s="202"/>
      <c r="L13" s="339" t="s">
        <v>278</v>
      </c>
      <c r="M13" s="289" t="s">
        <v>459</v>
      </c>
      <c r="N13" s="329" t="s">
        <v>278</v>
      </c>
      <c r="O13" s="289" t="s">
        <v>460</v>
      </c>
      <c r="P13" s="339" t="s">
        <v>278</v>
      </c>
      <c r="Q13" s="340" t="s">
        <v>278</v>
      </c>
      <c r="R13" s="341" t="s">
        <v>43</v>
      </c>
      <c r="S13" s="342" t="s">
        <v>450</v>
      </c>
      <c r="T13" s="343" t="s">
        <v>531</v>
      </c>
    </row>
    <row r="14" spans="1:20" ht="396" customHeight="1">
      <c r="A14" s="116"/>
      <c r="B14" s="107"/>
      <c r="C14" s="107"/>
      <c r="D14" s="108"/>
      <c r="E14" s="107"/>
      <c r="F14" s="161" t="s">
        <v>279</v>
      </c>
      <c r="G14" s="108"/>
      <c r="H14" s="109"/>
      <c r="I14" s="110"/>
      <c r="J14" s="111"/>
      <c r="K14" s="108"/>
      <c r="L14" s="300" t="s">
        <v>279</v>
      </c>
      <c r="M14" s="289" t="s">
        <v>459</v>
      </c>
      <c r="N14" s="119" t="s">
        <v>279</v>
      </c>
      <c r="O14" s="289" t="s">
        <v>460</v>
      </c>
      <c r="P14" s="300" t="s">
        <v>279</v>
      </c>
      <c r="Q14" s="336" t="s">
        <v>279</v>
      </c>
      <c r="R14" s="341" t="s">
        <v>43</v>
      </c>
      <c r="S14" s="342" t="s">
        <v>461</v>
      </c>
      <c r="T14" s="304" t="s">
        <v>531</v>
      </c>
    </row>
    <row r="15" spans="1:20" ht="396" customHeight="1">
      <c r="A15" s="272" t="s">
        <v>262</v>
      </c>
      <c r="B15" s="17" t="s">
        <v>86</v>
      </c>
      <c r="C15" s="211" t="s">
        <v>402</v>
      </c>
      <c r="D15" s="212" t="s">
        <v>462</v>
      </c>
      <c r="E15" s="266" t="s">
        <v>414</v>
      </c>
      <c r="F15" s="213" t="s">
        <v>462</v>
      </c>
      <c r="G15" s="242" t="s">
        <v>419</v>
      </c>
      <c r="H15" s="214" t="s">
        <v>462</v>
      </c>
      <c r="I15" s="215" t="s">
        <v>462</v>
      </c>
      <c r="J15" s="183" t="s">
        <v>87</v>
      </c>
      <c r="K15" s="242" t="s">
        <v>428</v>
      </c>
      <c r="L15" s="14" t="s">
        <v>262</v>
      </c>
      <c r="M15" s="211" t="s">
        <v>463</v>
      </c>
      <c r="N15" s="13" t="s">
        <v>262</v>
      </c>
      <c r="O15" s="211" t="s">
        <v>464</v>
      </c>
      <c r="P15" s="14" t="s">
        <v>262</v>
      </c>
      <c r="Q15" s="313" t="s">
        <v>262</v>
      </c>
      <c r="R15" s="73" t="s">
        <v>87</v>
      </c>
      <c r="S15" s="263" t="s">
        <v>526</v>
      </c>
      <c r="T15" s="304" t="s">
        <v>506</v>
      </c>
    </row>
    <row r="16" spans="1:20" ht="396" customHeight="1">
      <c r="A16" s="351" t="s">
        <v>680</v>
      </c>
      <c r="B16" s="7" t="s">
        <v>52</v>
      </c>
      <c r="C16" s="211" t="s">
        <v>681</v>
      </c>
      <c r="D16" s="351" t="s">
        <v>680</v>
      </c>
      <c r="E16" s="266" t="s">
        <v>682</v>
      </c>
      <c r="F16" s="351" t="s">
        <v>680</v>
      </c>
      <c r="G16" s="242" t="s">
        <v>684</v>
      </c>
      <c r="H16" s="351" t="s">
        <v>680</v>
      </c>
      <c r="I16" s="351" t="s">
        <v>680</v>
      </c>
      <c r="J16" s="183" t="s">
        <v>87</v>
      </c>
      <c r="K16" s="242" t="s">
        <v>683</v>
      </c>
      <c r="L16" s="351" t="s">
        <v>680</v>
      </c>
      <c r="M16" s="211" t="s">
        <v>685</v>
      </c>
      <c r="N16" s="351" t="s">
        <v>680</v>
      </c>
      <c r="O16" s="211" t="s">
        <v>686</v>
      </c>
      <c r="P16" s="14" t="s">
        <v>262</v>
      </c>
      <c r="Q16" s="313" t="s">
        <v>262</v>
      </c>
      <c r="R16" s="73" t="s">
        <v>87</v>
      </c>
      <c r="S16" s="263" t="s">
        <v>687</v>
      </c>
      <c r="T16" s="304" t="s">
        <v>506</v>
      </c>
    </row>
    <row r="17" spans="1:20" ht="396" customHeight="1">
      <c r="A17" s="76" t="s">
        <v>263</v>
      </c>
      <c r="B17" s="209" t="s">
        <v>86</v>
      </c>
      <c r="C17" s="211" t="s">
        <v>403</v>
      </c>
      <c r="D17" s="77" t="s">
        <v>263</v>
      </c>
      <c r="E17" s="266" t="s">
        <v>527</v>
      </c>
      <c r="F17" s="210" t="s">
        <v>263</v>
      </c>
      <c r="G17" s="242" t="s">
        <v>420</v>
      </c>
      <c r="H17" s="76" t="s">
        <v>383</v>
      </c>
      <c r="I17" s="68" t="s">
        <v>383</v>
      </c>
      <c r="J17" s="199" t="s">
        <v>87</v>
      </c>
      <c r="K17" s="242" t="s">
        <v>528</v>
      </c>
      <c r="L17" s="67" t="s">
        <v>263</v>
      </c>
      <c r="M17" s="211" t="s">
        <v>463</v>
      </c>
      <c r="N17" s="67" t="s">
        <v>263</v>
      </c>
      <c r="O17" s="211" t="s">
        <v>465</v>
      </c>
      <c r="P17" s="77" t="s">
        <v>263</v>
      </c>
      <c r="Q17" s="309" t="s">
        <v>263</v>
      </c>
      <c r="R17" s="209" t="s">
        <v>87</v>
      </c>
      <c r="S17" s="263" t="s">
        <v>466</v>
      </c>
      <c r="T17" s="304" t="s">
        <v>506</v>
      </c>
    </row>
    <row r="18" spans="1:20" ht="396" customHeight="1">
      <c r="A18" s="32" t="s">
        <v>387</v>
      </c>
      <c r="B18" s="7" t="s">
        <v>52</v>
      </c>
      <c r="C18" s="266" t="s">
        <v>400</v>
      </c>
      <c r="D18" s="33" t="s">
        <v>271</v>
      </c>
      <c r="E18" s="266" t="s">
        <v>489</v>
      </c>
      <c r="F18" s="164" t="s">
        <v>271</v>
      </c>
      <c r="G18" s="242" t="s">
        <v>417</v>
      </c>
      <c r="H18" s="32" t="s">
        <v>377</v>
      </c>
      <c r="I18" s="31" t="s">
        <v>377</v>
      </c>
      <c r="J18" s="183" t="s">
        <v>87</v>
      </c>
      <c r="K18" s="242" t="s">
        <v>428</v>
      </c>
      <c r="L18" s="33" t="s">
        <v>271</v>
      </c>
      <c r="M18" s="211" t="s">
        <v>529</v>
      </c>
      <c r="N18" s="30" t="s">
        <v>271</v>
      </c>
      <c r="O18" s="211" t="s">
        <v>454</v>
      </c>
      <c r="P18" s="33" t="s">
        <v>271</v>
      </c>
      <c r="Q18" s="314" t="s">
        <v>271</v>
      </c>
      <c r="R18" s="17" t="s">
        <v>87</v>
      </c>
      <c r="S18" s="263" t="s">
        <v>418</v>
      </c>
      <c r="T18" s="304" t="s">
        <v>506</v>
      </c>
    </row>
    <row r="19" spans="1:20" ht="396" customHeight="1">
      <c r="A19" s="32" t="s">
        <v>378</v>
      </c>
      <c r="B19" s="17" t="s">
        <v>66</v>
      </c>
      <c r="C19" s="266" t="s">
        <v>404</v>
      </c>
      <c r="D19" s="33" t="s">
        <v>272</v>
      </c>
      <c r="E19" s="266" t="s">
        <v>530</v>
      </c>
      <c r="F19" s="164" t="s">
        <v>272</v>
      </c>
      <c r="G19" s="242" t="s">
        <v>417</v>
      </c>
      <c r="H19" s="32" t="s">
        <v>378</v>
      </c>
      <c r="I19" s="31" t="s">
        <v>378</v>
      </c>
      <c r="J19" s="183" t="s">
        <v>66</v>
      </c>
      <c r="K19" s="242" t="s">
        <v>426</v>
      </c>
      <c r="L19" s="33" t="s">
        <v>272</v>
      </c>
      <c r="M19" s="211" t="s">
        <v>453</v>
      </c>
      <c r="N19" s="30" t="s">
        <v>272</v>
      </c>
      <c r="O19" s="211" t="s">
        <v>454</v>
      </c>
      <c r="P19" s="33" t="s">
        <v>272</v>
      </c>
      <c r="Q19" s="314" t="s">
        <v>272</v>
      </c>
      <c r="R19" s="17" t="s">
        <v>66</v>
      </c>
      <c r="S19" s="263" t="s">
        <v>418</v>
      </c>
      <c r="T19" s="304" t="s">
        <v>506</v>
      </c>
    </row>
    <row r="20" spans="1:20" ht="396" customHeight="1">
      <c r="A20" s="273"/>
      <c r="B20" s="274"/>
      <c r="C20" s="274"/>
      <c r="D20" s="151" t="s">
        <v>260</v>
      </c>
      <c r="E20" s="274"/>
      <c r="F20" s="165" t="s">
        <v>260</v>
      </c>
      <c r="G20" s="242" t="s">
        <v>417</v>
      </c>
      <c r="H20" s="125" t="s">
        <v>379</v>
      </c>
      <c r="I20" s="126" t="s">
        <v>379</v>
      </c>
      <c r="J20" s="183" t="s">
        <v>62</v>
      </c>
      <c r="K20" s="242" t="s">
        <v>426</v>
      </c>
      <c r="L20" s="124" t="s">
        <v>260</v>
      </c>
      <c r="M20" s="211" t="s">
        <v>676</v>
      </c>
      <c r="N20" s="30" t="s">
        <v>260</v>
      </c>
      <c r="O20" s="211" t="s">
        <v>677</v>
      </c>
      <c r="P20" s="124" t="s">
        <v>260</v>
      </c>
      <c r="Q20" s="314" t="s">
        <v>260</v>
      </c>
      <c r="R20" s="19" t="s">
        <v>62</v>
      </c>
      <c r="S20" s="263" t="s">
        <v>513</v>
      </c>
      <c r="T20" s="304" t="s">
        <v>506</v>
      </c>
    </row>
    <row r="21" spans="1:20" ht="396" customHeight="1">
      <c r="A21" s="273"/>
      <c r="B21" s="274"/>
      <c r="C21" s="274"/>
      <c r="D21" s="151"/>
      <c r="E21" s="274"/>
      <c r="F21" s="352"/>
      <c r="G21" s="353"/>
      <c r="H21" s="134"/>
      <c r="I21" s="137"/>
      <c r="J21" s="189"/>
      <c r="K21" s="353"/>
      <c r="L21" s="124" t="s">
        <v>688</v>
      </c>
      <c r="M21" s="211" t="s">
        <v>689</v>
      </c>
      <c r="N21" s="124" t="s">
        <v>688</v>
      </c>
      <c r="O21" s="211" t="s">
        <v>690</v>
      </c>
      <c r="P21" s="151"/>
      <c r="Q21" s="324"/>
      <c r="R21" s="149"/>
      <c r="S21" s="350"/>
      <c r="T21" s="304" t="s">
        <v>531</v>
      </c>
    </row>
    <row r="22" spans="1:20" ht="396" customHeight="1">
      <c r="A22" s="29" t="s">
        <v>298</v>
      </c>
      <c r="B22" s="17" t="s">
        <v>86</v>
      </c>
      <c r="C22" s="266" t="s">
        <v>401</v>
      </c>
      <c r="D22" s="30" t="s">
        <v>267</v>
      </c>
      <c r="E22" s="266" t="s">
        <v>490</v>
      </c>
      <c r="F22" s="166" t="s">
        <v>267</v>
      </c>
      <c r="G22" s="242" t="s">
        <v>421</v>
      </c>
      <c r="H22" s="29" t="s">
        <v>380</v>
      </c>
      <c r="I22" s="36" t="s">
        <v>380</v>
      </c>
      <c r="J22" s="183" t="s">
        <v>87</v>
      </c>
      <c r="K22" s="242" t="s">
        <v>429</v>
      </c>
      <c r="L22" s="33" t="s">
        <v>267</v>
      </c>
      <c r="M22" s="211" t="s">
        <v>467</v>
      </c>
      <c r="N22" s="30" t="s">
        <v>267</v>
      </c>
      <c r="O22" s="211" t="s">
        <v>468</v>
      </c>
      <c r="P22" s="30" t="s">
        <v>267</v>
      </c>
      <c r="Q22" s="314" t="s">
        <v>267</v>
      </c>
      <c r="R22" s="17" t="s">
        <v>87</v>
      </c>
      <c r="S22" s="342" t="s">
        <v>451</v>
      </c>
      <c r="T22" s="304" t="s">
        <v>531</v>
      </c>
    </row>
    <row r="23" spans="1:20" ht="396" customHeight="1">
      <c r="A23" s="39"/>
      <c r="B23" s="66"/>
      <c r="C23" s="66"/>
      <c r="D23" s="33" t="s">
        <v>269</v>
      </c>
      <c r="E23" s="266" t="s">
        <v>492</v>
      </c>
      <c r="F23" s="167" t="s">
        <v>269</v>
      </c>
      <c r="G23" s="242" t="s">
        <v>491</v>
      </c>
      <c r="H23" s="49"/>
      <c r="I23" s="44"/>
      <c r="J23" s="189"/>
      <c r="K23" s="151"/>
      <c r="L23" s="33" t="s">
        <v>269</v>
      </c>
      <c r="M23" s="211" t="s">
        <v>533</v>
      </c>
      <c r="N23" s="30" t="s">
        <v>269</v>
      </c>
      <c r="O23" s="211" t="s">
        <v>469</v>
      </c>
      <c r="P23" s="33" t="s">
        <v>269</v>
      </c>
      <c r="Q23" s="315" t="s">
        <v>269</v>
      </c>
      <c r="R23" s="17" t="s">
        <v>87</v>
      </c>
      <c r="S23" s="267" t="s">
        <v>532</v>
      </c>
      <c r="T23" s="304" t="s">
        <v>531</v>
      </c>
    </row>
    <row r="24" spans="1:20" ht="396" customHeight="1">
      <c r="A24" s="134"/>
      <c r="B24" s="66"/>
      <c r="C24" s="66"/>
      <c r="D24" s="206"/>
      <c r="E24" s="301"/>
      <c r="F24" s="178"/>
      <c r="G24" s="353"/>
      <c r="H24" s="134"/>
      <c r="I24" s="137"/>
      <c r="J24" s="189"/>
      <c r="K24" s="151"/>
      <c r="L24" s="143" t="s">
        <v>691</v>
      </c>
      <c r="M24" s="211" t="s">
        <v>733</v>
      </c>
      <c r="N24" s="143" t="s">
        <v>691</v>
      </c>
      <c r="O24" s="211" t="s">
        <v>692</v>
      </c>
      <c r="P24" s="143"/>
      <c r="Q24" s="320"/>
      <c r="R24" s="17"/>
      <c r="S24" s="342"/>
    </row>
    <row r="25" spans="1:20" ht="396" customHeight="1">
      <c r="A25" s="39"/>
      <c r="B25" s="66"/>
      <c r="C25" s="66"/>
      <c r="D25" s="151"/>
      <c r="E25" s="301"/>
      <c r="F25" s="168" t="s">
        <v>291</v>
      </c>
      <c r="G25" s="242" t="s">
        <v>422</v>
      </c>
      <c r="H25" s="49"/>
      <c r="I25" s="44"/>
      <c r="J25" s="189" t="s">
        <v>87</v>
      </c>
      <c r="K25" s="151"/>
      <c r="L25" s="151" t="s">
        <v>291</v>
      </c>
      <c r="M25" s="344" t="s">
        <v>453</v>
      </c>
      <c r="N25" s="151" t="s">
        <v>342</v>
      </c>
      <c r="O25" s="211" t="s">
        <v>454</v>
      </c>
      <c r="P25" s="30" t="s">
        <v>291</v>
      </c>
      <c r="Q25" s="314" t="s">
        <v>342</v>
      </c>
      <c r="R25" s="17" t="s">
        <v>87</v>
      </c>
      <c r="S25" s="267" t="s">
        <v>535</v>
      </c>
      <c r="T25" s="304" t="s">
        <v>531</v>
      </c>
    </row>
    <row r="26" spans="1:20" ht="396" customHeight="1">
      <c r="A26" s="39"/>
      <c r="B26" s="66"/>
      <c r="C26" s="66"/>
      <c r="D26" s="33" t="s">
        <v>275</v>
      </c>
      <c r="E26" s="266" t="s">
        <v>493</v>
      </c>
      <c r="F26" s="167" t="s">
        <v>275</v>
      </c>
      <c r="G26" s="242" t="s">
        <v>417</v>
      </c>
      <c r="H26" s="49"/>
      <c r="I26" s="44"/>
      <c r="J26" s="121"/>
      <c r="K26" s="151"/>
      <c r="L26" s="33" t="s">
        <v>275</v>
      </c>
      <c r="M26" s="289" t="s">
        <v>534</v>
      </c>
      <c r="N26" s="30" t="s">
        <v>275</v>
      </c>
      <c r="O26" s="211" t="s">
        <v>454</v>
      </c>
      <c r="P26" s="33" t="s">
        <v>275</v>
      </c>
      <c r="Q26" s="315" t="s">
        <v>275</v>
      </c>
      <c r="R26" s="17" t="s">
        <v>87</v>
      </c>
      <c r="S26" s="263" t="s">
        <v>418</v>
      </c>
      <c r="T26" s="304" t="s">
        <v>506</v>
      </c>
    </row>
    <row r="27" spans="1:20" ht="396" customHeight="1">
      <c r="A27" s="39"/>
      <c r="B27" s="66"/>
      <c r="C27" s="66"/>
      <c r="D27" s="30" t="s">
        <v>310</v>
      </c>
      <c r="E27" s="266" t="s">
        <v>494</v>
      </c>
      <c r="F27" s="168" t="s">
        <v>310</v>
      </c>
      <c r="G27" s="242" t="s">
        <v>423</v>
      </c>
      <c r="H27" s="49"/>
      <c r="I27" s="44"/>
      <c r="J27" s="121"/>
      <c r="K27" s="151"/>
      <c r="L27" s="30" t="s">
        <v>310</v>
      </c>
      <c r="M27" s="289" t="s">
        <v>537</v>
      </c>
      <c r="N27" s="30" t="s">
        <v>310</v>
      </c>
      <c r="O27" s="211" t="s">
        <v>536</v>
      </c>
      <c r="P27" s="30" t="s">
        <v>310</v>
      </c>
      <c r="Q27" s="315" t="s">
        <v>310</v>
      </c>
      <c r="R27" s="17" t="s">
        <v>87</v>
      </c>
      <c r="S27" s="267" t="s">
        <v>535</v>
      </c>
      <c r="T27" s="304" t="s">
        <v>531</v>
      </c>
    </row>
    <row r="28" spans="1:20" ht="396" customHeight="1">
      <c r="A28" s="216"/>
      <c r="B28" s="217"/>
      <c r="C28" s="217"/>
      <c r="D28" s="93" t="s">
        <v>298</v>
      </c>
      <c r="E28" s="266" t="s">
        <v>697</v>
      </c>
      <c r="F28" s="218" t="s">
        <v>298</v>
      </c>
      <c r="G28" s="242" t="s">
        <v>417</v>
      </c>
      <c r="H28" s="219"/>
      <c r="I28" s="220"/>
      <c r="J28" s="221"/>
      <c r="K28" s="222"/>
      <c r="L28" s="93" t="s">
        <v>298</v>
      </c>
      <c r="M28" s="289" t="s">
        <v>453</v>
      </c>
      <c r="N28" s="93" t="s">
        <v>298</v>
      </c>
      <c r="O28" s="211" t="s">
        <v>454</v>
      </c>
      <c r="P28" s="93" t="s">
        <v>298</v>
      </c>
      <c r="Q28" s="310" t="s">
        <v>298</v>
      </c>
      <c r="R28" s="97" t="s">
        <v>87</v>
      </c>
      <c r="S28" s="263" t="s">
        <v>538</v>
      </c>
      <c r="T28" s="304" t="s">
        <v>506</v>
      </c>
    </row>
    <row r="29" spans="1:20" ht="396" customHeight="1">
      <c r="A29" s="22" t="s">
        <v>338</v>
      </c>
      <c r="B29" s="7" t="s">
        <v>150</v>
      </c>
      <c r="C29" s="211" t="s">
        <v>405</v>
      </c>
      <c r="D29" s="223" t="s">
        <v>338</v>
      </c>
      <c r="E29" s="266" t="s">
        <v>494</v>
      </c>
      <c r="F29" s="224" t="s">
        <v>338</v>
      </c>
      <c r="G29" s="242" t="s">
        <v>423</v>
      </c>
      <c r="H29" s="225" t="s">
        <v>338</v>
      </c>
      <c r="I29" s="226" t="s">
        <v>338</v>
      </c>
      <c r="J29" s="185" t="s">
        <v>87</v>
      </c>
      <c r="K29" s="242" t="s">
        <v>431</v>
      </c>
      <c r="L29" s="227" t="s">
        <v>338</v>
      </c>
      <c r="M29" s="289" t="s">
        <v>542</v>
      </c>
      <c r="N29" s="227" t="s">
        <v>338</v>
      </c>
      <c r="O29" s="211" t="s">
        <v>541</v>
      </c>
      <c r="P29" s="227" t="s">
        <v>338</v>
      </c>
      <c r="Q29" s="316" t="s">
        <v>338</v>
      </c>
      <c r="R29" s="7" t="s">
        <v>150</v>
      </c>
      <c r="S29" s="263" t="s">
        <v>540</v>
      </c>
      <c r="T29" s="304" t="s">
        <v>531</v>
      </c>
    </row>
    <row r="30" spans="1:20" ht="396" customHeight="1">
      <c r="A30" s="228" t="s">
        <v>296</v>
      </c>
      <c r="B30" s="229" t="s">
        <v>86</v>
      </c>
      <c r="C30" s="266" t="s">
        <v>406</v>
      </c>
      <c r="D30" s="230" t="s">
        <v>296</v>
      </c>
      <c r="E30" s="266" t="s">
        <v>698</v>
      </c>
      <c r="F30" s="231" t="s">
        <v>296</v>
      </c>
      <c r="G30" s="242" t="s">
        <v>425</v>
      </c>
      <c r="H30" s="228" t="s">
        <v>296</v>
      </c>
      <c r="I30" s="232" t="s">
        <v>296</v>
      </c>
      <c r="J30" s="193" t="s">
        <v>87</v>
      </c>
      <c r="K30" s="242" t="s">
        <v>427</v>
      </c>
      <c r="L30" s="230" t="s">
        <v>296</v>
      </c>
      <c r="M30" s="211" t="s">
        <v>471</v>
      </c>
      <c r="N30" s="230" t="s">
        <v>296</v>
      </c>
      <c r="O30" s="211" t="s">
        <v>472</v>
      </c>
      <c r="P30" s="230" t="s">
        <v>296</v>
      </c>
      <c r="Q30" s="317" t="s">
        <v>296</v>
      </c>
      <c r="R30" s="229" t="s">
        <v>87</v>
      </c>
      <c r="S30" s="267" t="s">
        <v>539</v>
      </c>
      <c r="T30" s="304" t="s">
        <v>531</v>
      </c>
    </row>
    <row r="31" spans="1:20" ht="396" customHeight="1">
      <c r="A31" s="22" t="s">
        <v>415</v>
      </c>
      <c r="B31" s="17" t="s">
        <v>86</v>
      </c>
      <c r="C31" s="211" t="s">
        <v>406</v>
      </c>
      <c r="D31" s="13" t="s">
        <v>415</v>
      </c>
      <c r="E31" s="266" t="s">
        <v>698</v>
      </c>
      <c r="F31" s="13" t="s">
        <v>415</v>
      </c>
      <c r="G31" s="242" t="s">
        <v>425</v>
      </c>
      <c r="H31" s="13" t="s">
        <v>415</v>
      </c>
      <c r="I31" s="13" t="s">
        <v>415</v>
      </c>
      <c r="J31" s="183" t="s">
        <v>87</v>
      </c>
      <c r="K31" s="242" t="s">
        <v>430</v>
      </c>
      <c r="L31" s="13" t="s">
        <v>415</v>
      </c>
      <c r="M31" s="211" t="s">
        <v>471</v>
      </c>
      <c r="N31" s="13" t="s">
        <v>415</v>
      </c>
      <c r="O31" s="211" t="s">
        <v>544</v>
      </c>
      <c r="P31" s="13" t="s">
        <v>415</v>
      </c>
      <c r="Q31" s="200" t="s">
        <v>415</v>
      </c>
      <c r="R31" s="17" t="s">
        <v>87</v>
      </c>
      <c r="S31" s="267" t="s">
        <v>543</v>
      </c>
      <c r="T31" s="304" t="s">
        <v>531</v>
      </c>
    </row>
    <row r="32" spans="1:20" ht="396" customHeight="1">
      <c r="A32" s="76" t="s">
        <v>312</v>
      </c>
      <c r="B32" s="209" t="s">
        <v>68</v>
      </c>
      <c r="C32" s="266" t="s">
        <v>401</v>
      </c>
      <c r="D32" s="77" t="s">
        <v>312</v>
      </c>
      <c r="E32" s="266" t="s">
        <v>699</v>
      </c>
      <c r="F32" s="233" t="s">
        <v>312</v>
      </c>
      <c r="G32" s="242" t="s">
        <v>417</v>
      </c>
      <c r="H32" s="76" t="s">
        <v>312</v>
      </c>
      <c r="I32" s="68" t="s">
        <v>312</v>
      </c>
      <c r="J32" s="199" t="s">
        <v>87</v>
      </c>
      <c r="K32" s="242" t="s">
        <v>429</v>
      </c>
      <c r="L32" s="77" t="s">
        <v>312</v>
      </c>
      <c r="M32" s="211" t="s">
        <v>453</v>
      </c>
      <c r="N32" s="67" t="s">
        <v>312</v>
      </c>
      <c r="O32" s="211" t="s">
        <v>454</v>
      </c>
      <c r="P32" s="77" t="s">
        <v>312</v>
      </c>
      <c r="Q32" s="309" t="s">
        <v>312</v>
      </c>
      <c r="R32" s="209" t="s">
        <v>87</v>
      </c>
      <c r="S32" s="263" t="s">
        <v>418</v>
      </c>
      <c r="T32" s="304" t="s">
        <v>506</v>
      </c>
    </row>
    <row r="33" spans="1:20" ht="396" customHeight="1">
      <c r="A33" s="29" t="s">
        <v>339</v>
      </c>
      <c r="B33" s="19" t="s">
        <v>62</v>
      </c>
      <c r="C33" s="266" t="s">
        <v>401</v>
      </c>
      <c r="D33" s="30" t="s">
        <v>339</v>
      </c>
      <c r="E33" s="266" t="s">
        <v>700</v>
      </c>
      <c r="F33" s="168" t="s">
        <v>339</v>
      </c>
      <c r="G33" s="242" t="s">
        <v>417</v>
      </c>
      <c r="H33" s="29" t="s">
        <v>339</v>
      </c>
      <c r="I33" s="36" t="s">
        <v>339</v>
      </c>
      <c r="J33" s="186" t="s">
        <v>62</v>
      </c>
      <c r="K33" s="242" t="s">
        <v>429</v>
      </c>
      <c r="L33" s="30" t="s">
        <v>339</v>
      </c>
      <c r="M33" s="211" t="s">
        <v>453</v>
      </c>
      <c r="N33" s="30" t="s">
        <v>339</v>
      </c>
      <c r="O33" s="211" t="s">
        <v>546</v>
      </c>
      <c r="P33" s="30" t="s">
        <v>339</v>
      </c>
      <c r="Q33" s="314" t="s">
        <v>339</v>
      </c>
      <c r="R33" s="19" t="s">
        <v>62</v>
      </c>
      <c r="S33" s="263" t="s">
        <v>418</v>
      </c>
      <c r="T33" s="304" t="s">
        <v>506</v>
      </c>
    </row>
    <row r="34" spans="1:20" ht="396" customHeight="1">
      <c r="A34" s="125" t="s">
        <v>261</v>
      </c>
      <c r="B34" s="7" t="s">
        <v>53</v>
      </c>
      <c r="C34" s="266" t="s">
        <v>545</v>
      </c>
      <c r="D34" s="124" t="s">
        <v>261</v>
      </c>
      <c r="E34" s="266" t="s">
        <v>700</v>
      </c>
      <c r="F34" s="169" t="s">
        <v>261</v>
      </c>
      <c r="G34" s="242" t="s">
        <v>417</v>
      </c>
      <c r="H34" s="125" t="s">
        <v>261</v>
      </c>
      <c r="I34" s="126" t="s">
        <v>261</v>
      </c>
      <c r="J34" s="183" t="s">
        <v>53</v>
      </c>
      <c r="K34" s="242" t="s">
        <v>428</v>
      </c>
      <c r="L34" s="124" t="s">
        <v>261</v>
      </c>
      <c r="M34" s="211" t="s">
        <v>453</v>
      </c>
      <c r="N34" s="30" t="s">
        <v>261</v>
      </c>
      <c r="O34" s="211" t="s">
        <v>454</v>
      </c>
      <c r="P34" s="124" t="s">
        <v>261</v>
      </c>
      <c r="Q34" s="314" t="s">
        <v>261</v>
      </c>
      <c r="R34" s="17" t="s">
        <v>87</v>
      </c>
      <c r="S34" s="263" t="s">
        <v>418</v>
      </c>
      <c r="T34" s="304" t="s">
        <v>506</v>
      </c>
    </row>
    <row r="35" spans="1:20" ht="396" customHeight="1">
      <c r="A35" s="125" t="s">
        <v>388</v>
      </c>
      <c r="B35" s="7" t="s">
        <v>53</v>
      </c>
      <c r="C35" s="266" t="s">
        <v>401</v>
      </c>
      <c r="D35" s="124" t="s">
        <v>389</v>
      </c>
      <c r="E35" s="266" t="s">
        <v>701</v>
      </c>
      <c r="F35" s="169" t="s">
        <v>300</v>
      </c>
      <c r="G35" s="242" t="s">
        <v>417</v>
      </c>
      <c r="H35" s="125" t="s">
        <v>300</v>
      </c>
      <c r="I35" s="126" t="s">
        <v>300</v>
      </c>
      <c r="J35" s="183" t="s">
        <v>87</v>
      </c>
      <c r="K35" s="242" t="s">
        <v>428</v>
      </c>
      <c r="L35" s="124" t="s">
        <v>300</v>
      </c>
      <c r="M35" s="211" t="s">
        <v>547</v>
      </c>
      <c r="N35" s="30" t="s">
        <v>300</v>
      </c>
      <c r="O35" s="211" t="s">
        <v>548</v>
      </c>
      <c r="P35" s="124" t="s">
        <v>300</v>
      </c>
      <c r="Q35" s="314" t="s">
        <v>300</v>
      </c>
      <c r="R35" s="17" t="s">
        <v>87</v>
      </c>
      <c r="S35" s="263" t="s">
        <v>418</v>
      </c>
      <c r="T35" s="304" t="s">
        <v>364</v>
      </c>
    </row>
    <row r="36" spans="1:20" ht="396" customHeight="1">
      <c r="A36" s="125" t="s">
        <v>390</v>
      </c>
      <c r="B36" s="17" t="s">
        <v>86</v>
      </c>
      <c r="C36" s="266" t="s">
        <v>406</v>
      </c>
      <c r="D36" s="124" t="s">
        <v>390</v>
      </c>
      <c r="E36" s="266" t="s">
        <v>702</v>
      </c>
      <c r="F36" s="169" t="s">
        <v>390</v>
      </c>
      <c r="G36" s="242" t="s">
        <v>425</v>
      </c>
      <c r="H36" s="125" t="s">
        <v>390</v>
      </c>
      <c r="I36" s="126" t="s">
        <v>390</v>
      </c>
      <c r="J36" s="183" t="s">
        <v>87</v>
      </c>
      <c r="K36" s="242" t="s">
        <v>427</v>
      </c>
      <c r="L36" s="124" t="s">
        <v>390</v>
      </c>
      <c r="M36" s="211" t="s">
        <v>471</v>
      </c>
      <c r="N36" s="30" t="s">
        <v>390</v>
      </c>
      <c r="O36" s="211" t="s">
        <v>472</v>
      </c>
      <c r="P36" s="124" t="s">
        <v>390</v>
      </c>
      <c r="Q36" s="314" t="s">
        <v>390</v>
      </c>
      <c r="R36" s="17" t="s">
        <v>87</v>
      </c>
      <c r="S36" s="267" t="s">
        <v>452</v>
      </c>
      <c r="T36" s="304" t="s">
        <v>531</v>
      </c>
    </row>
    <row r="37" spans="1:20" ht="396" customHeight="1">
      <c r="A37" s="29" t="s">
        <v>368</v>
      </c>
      <c r="B37" s="7" t="s">
        <v>91</v>
      </c>
      <c r="C37" s="127" t="s">
        <v>407</v>
      </c>
      <c r="D37" s="30" t="s">
        <v>368</v>
      </c>
      <c r="E37" s="127" t="s">
        <v>407</v>
      </c>
      <c r="F37" s="168" t="s">
        <v>368</v>
      </c>
      <c r="G37" s="127" t="s">
        <v>407</v>
      </c>
      <c r="H37" s="29" t="s">
        <v>368</v>
      </c>
      <c r="I37" s="36" t="s">
        <v>368</v>
      </c>
      <c r="J37" s="183" t="s">
        <v>91</v>
      </c>
      <c r="K37" s="248" t="s">
        <v>407</v>
      </c>
      <c r="L37" s="30" t="s">
        <v>368</v>
      </c>
      <c r="M37" s="248" t="s">
        <v>407</v>
      </c>
      <c r="N37" s="30" t="s">
        <v>368</v>
      </c>
      <c r="O37" s="305" t="s">
        <v>407</v>
      </c>
      <c r="P37" s="30" t="s">
        <v>368</v>
      </c>
      <c r="Q37" s="315" t="s">
        <v>368</v>
      </c>
      <c r="R37" s="7" t="s">
        <v>91</v>
      </c>
      <c r="S37" s="248" t="s">
        <v>407</v>
      </c>
      <c r="T37" s="304" t="s">
        <v>506</v>
      </c>
    </row>
    <row r="38" spans="1:20" ht="396" customHeight="1">
      <c r="A38" s="134"/>
      <c r="B38" s="66"/>
      <c r="C38" s="66"/>
      <c r="D38" s="30" t="s">
        <v>317</v>
      </c>
      <c r="E38" s="266" t="s">
        <v>701</v>
      </c>
      <c r="F38" s="168" t="s">
        <v>381</v>
      </c>
      <c r="G38" s="242" t="s">
        <v>417</v>
      </c>
      <c r="H38" s="29" t="s">
        <v>381</v>
      </c>
      <c r="I38" s="36" t="s">
        <v>381</v>
      </c>
      <c r="J38" s="183" t="s">
        <v>87</v>
      </c>
      <c r="K38" s="242" t="s">
        <v>426</v>
      </c>
      <c r="L38" s="30" t="s">
        <v>381</v>
      </c>
      <c r="M38" s="211" t="s">
        <v>693</v>
      </c>
      <c r="N38" s="30" t="s">
        <v>381</v>
      </c>
      <c r="O38" s="211" t="s">
        <v>694</v>
      </c>
      <c r="P38" s="30" t="s">
        <v>381</v>
      </c>
      <c r="Q38" s="315" t="s">
        <v>381</v>
      </c>
      <c r="R38" s="17" t="s">
        <v>87</v>
      </c>
      <c r="S38" s="263" t="s">
        <v>549</v>
      </c>
      <c r="T38" s="304" t="s">
        <v>506</v>
      </c>
    </row>
    <row r="39" spans="1:20" ht="396" customHeight="1">
      <c r="A39" s="134"/>
      <c r="B39" s="66"/>
      <c r="C39" s="66"/>
      <c r="D39" s="33" t="s">
        <v>274</v>
      </c>
      <c r="E39" s="266" t="s">
        <v>701</v>
      </c>
      <c r="F39" s="167" t="s">
        <v>274</v>
      </c>
      <c r="G39" s="242" t="s">
        <v>417</v>
      </c>
      <c r="H39" s="128" t="s">
        <v>354</v>
      </c>
      <c r="I39" s="131" t="s">
        <v>354</v>
      </c>
      <c r="J39" s="183" t="s">
        <v>87</v>
      </c>
      <c r="K39" s="242" t="s">
        <v>524</v>
      </c>
      <c r="L39" s="33" t="s">
        <v>274</v>
      </c>
      <c r="M39" s="211" t="s">
        <v>552</v>
      </c>
      <c r="N39" s="30" t="s">
        <v>274</v>
      </c>
      <c r="O39" s="211" t="s">
        <v>553</v>
      </c>
      <c r="P39" s="33" t="s">
        <v>274</v>
      </c>
      <c r="Q39" s="314" t="s">
        <v>274</v>
      </c>
      <c r="R39" s="17" t="s">
        <v>87</v>
      </c>
      <c r="S39" s="263" t="s">
        <v>418</v>
      </c>
      <c r="T39" s="304" t="s">
        <v>506</v>
      </c>
    </row>
    <row r="40" spans="1:20" ht="396" customHeight="1">
      <c r="A40" s="134"/>
      <c r="B40" s="66"/>
      <c r="C40" s="66"/>
      <c r="D40" s="30" t="s">
        <v>297</v>
      </c>
      <c r="E40" s="266" t="s">
        <v>703</v>
      </c>
      <c r="F40" s="168" t="s">
        <v>297</v>
      </c>
      <c r="G40" s="242" t="s">
        <v>417</v>
      </c>
      <c r="H40" s="49" t="s">
        <v>252</v>
      </c>
      <c r="I40" s="137" t="s">
        <v>252</v>
      </c>
      <c r="J40" s="121"/>
      <c r="K40" s="151"/>
      <c r="L40" s="30" t="s">
        <v>297</v>
      </c>
      <c r="M40" s="211" t="s">
        <v>556</v>
      </c>
      <c r="N40" s="30" t="s">
        <v>297</v>
      </c>
      <c r="O40" s="211" t="s">
        <v>555</v>
      </c>
      <c r="P40" s="30" t="s">
        <v>297</v>
      </c>
      <c r="Q40" s="314" t="s">
        <v>297</v>
      </c>
      <c r="R40" s="17" t="s">
        <v>87</v>
      </c>
      <c r="S40" s="263" t="s">
        <v>554</v>
      </c>
      <c r="T40" s="304" t="s">
        <v>531</v>
      </c>
    </row>
    <row r="41" spans="1:20" ht="396" customHeight="1">
      <c r="A41" s="128" t="s">
        <v>335</v>
      </c>
      <c r="B41" s="135" t="s">
        <v>66</v>
      </c>
      <c r="C41" s="195"/>
      <c r="D41" s="130" t="s">
        <v>335</v>
      </c>
      <c r="E41" s="195"/>
      <c r="F41" s="171" t="s">
        <v>316</v>
      </c>
      <c r="G41" s="203"/>
      <c r="H41" s="128" t="s">
        <v>335</v>
      </c>
      <c r="I41" s="131" t="s">
        <v>335</v>
      </c>
      <c r="J41" s="187" t="s">
        <v>66</v>
      </c>
      <c r="K41" s="203"/>
      <c r="L41" s="130" t="s">
        <v>335</v>
      </c>
      <c r="M41" s="211" t="s">
        <v>453</v>
      </c>
      <c r="N41" s="130" t="s">
        <v>335</v>
      </c>
      <c r="O41" s="211" t="s">
        <v>454</v>
      </c>
      <c r="P41" s="130" t="s">
        <v>335</v>
      </c>
      <c r="Q41" s="318" t="s">
        <v>335</v>
      </c>
      <c r="R41" s="135" t="s">
        <v>66</v>
      </c>
      <c r="S41" s="263" t="s">
        <v>418</v>
      </c>
      <c r="T41" s="304" t="s">
        <v>506</v>
      </c>
    </row>
    <row r="42" spans="1:20" ht="396" customHeight="1">
      <c r="A42" s="128" t="s">
        <v>345</v>
      </c>
      <c r="B42" s="129"/>
      <c r="C42" s="129"/>
      <c r="D42" s="138" t="s">
        <v>324</v>
      </c>
      <c r="E42" s="129"/>
      <c r="F42" s="172" t="s">
        <v>324</v>
      </c>
      <c r="G42" s="130"/>
      <c r="H42" s="128" t="s">
        <v>345</v>
      </c>
      <c r="I42" s="131" t="s">
        <v>345</v>
      </c>
      <c r="J42" s="132"/>
      <c r="K42" s="130"/>
      <c r="L42" s="130" t="s">
        <v>345</v>
      </c>
      <c r="M42" s="289" t="s">
        <v>557</v>
      </c>
      <c r="N42" s="130" t="s">
        <v>345</v>
      </c>
      <c r="O42" s="211" t="s">
        <v>558</v>
      </c>
      <c r="P42" s="130" t="s">
        <v>345</v>
      </c>
      <c r="Q42" s="318" t="s">
        <v>345</v>
      </c>
      <c r="R42" s="133"/>
      <c r="S42" s="267" t="s">
        <v>535</v>
      </c>
      <c r="T42" s="304" t="s">
        <v>531</v>
      </c>
    </row>
    <row r="43" spans="1:20" ht="396" customHeight="1">
      <c r="A43" s="32" t="s">
        <v>286</v>
      </c>
      <c r="B43" s="17" t="s">
        <v>86</v>
      </c>
      <c r="C43" s="266" t="s">
        <v>401</v>
      </c>
      <c r="D43" s="38" t="s">
        <v>286</v>
      </c>
      <c r="E43" s="266" t="s">
        <v>700</v>
      </c>
      <c r="F43" s="164" t="s">
        <v>286</v>
      </c>
      <c r="G43" s="242" t="s">
        <v>417</v>
      </c>
      <c r="H43" s="32" t="s">
        <v>286</v>
      </c>
      <c r="I43" s="31" t="s">
        <v>286</v>
      </c>
      <c r="J43" s="183" t="s">
        <v>87</v>
      </c>
      <c r="K43" s="242" t="s">
        <v>426</v>
      </c>
      <c r="L43" s="33" t="s">
        <v>286</v>
      </c>
      <c r="M43" s="211" t="s">
        <v>453</v>
      </c>
      <c r="N43" s="33" t="s">
        <v>286</v>
      </c>
      <c r="O43" s="211" t="s">
        <v>454</v>
      </c>
      <c r="P43" s="33" t="s">
        <v>286</v>
      </c>
      <c r="Q43" s="314" t="s">
        <v>286</v>
      </c>
      <c r="R43" s="17" t="s">
        <v>87</v>
      </c>
      <c r="S43" s="263" t="s">
        <v>559</v>
      </c>
      <c r="T43" s="304" t="s">
        <v>506</v>
      </c>
    </row>
    <row r="44" spans="1:20" ht="396" customHeight="1">
      <c r="A44" s="29" t="s">
        <v>320</v>
      </c>
      <c r="B44" s="19" t="s">
        <v>62</v>
      </c>
      <c r="C44" s="266" t="s">
        <v>401</v>
      </c>
      <c r="D44" s="33" t="s">
        <v>320</v>
      </c>
      <c r="E44" s="266" t="s">
        <v>704</v>
      </c>
      <c r="F44" s="167" t="s">
        <v>320</v>
      </c>
      <c r="G44" s="242" t="s">
        <v>417</v>
      </c>
      <c r="H44" s="29" t="s">
        <v>320</v>
      </c>
      <c r="I44" s="36" t="s">
        <v>320</v>
      </c>
      <c r="J44" s="183" t="s">
        <v>87</v>
      </c>
      <c r="K44" s="242" t="s">
        <v>426</v>
      </c>
      <c r="L44" s="30" t="s">
        <v>320</v>
      </c>
      <c r="M44" s="211" t="s">
        <v>560</v>
      </c>
      <c r="N44" s="30" t="s">
        <v>320</v>
      </c>
      <c r="O44" s="211" t="s">
        <v>705</v>
      </c>
      <c r="P44" s="30" t="s">
        <v>320</v>
      </c>
      <c r="Q44" s="314" t="s">
        <v>320</v>
      </c>
      <c r="R44" s="17" t="s">
        <v>87</v>
      </c>
      <c r="S44" s="263" t="s">
        <v>418</v>
      </c>
      <c r="T44" s="304" t="s">
        <v>506</v>
      </c>
    </row>
    <row r="45" spans="1:20" ht="396" customHeight="1">
      <c r="A45" s="134"/>
      <c r="B45" s="66"/>
      <c r="C45" s="66"/>
      <c r="D45" s="206" t="s">
        <v>252</v>
      </c>
      <c r="E45" s="66"/>
      <c r="F45" s="167" t="s">
        <v>308</v>
      </c>
      <c r="G45" s="242" t="s">
        <v>417</v>
      </c>
      <c r="H45" s="284"/>
      <c r="I45" s="285"/>
      <c r="J45" s="286"/>
      <c r="K45" s="287"/>
      <c r="L45" s="30" t="s">
        <v>308</v>
      </c>
      <c r="M45" s="211" t="s">
        <v>453</v>
      </c>
      <c r="N45" s="30" t="s">
        <v>308</v>
      </c>
      <c r="O45" s="211" t="s">
        <v>561</v>
      </c>
      <c r="P45" s="30" t="s">
        <v>308</v>
      </c>
      <c r="Q45" s="314" t="s">
        <v>308</v>
      </c>
      <c r="R45" s="17" t="s">
        <v>87</v>
      </c>
      <c r="S45" s="263" t="s">
        <v>418</v>
      </c>
      <c r="T45" s="304" t="s">
        <v>364</v>
      </c>
    </row>
    <row r="46" spans="1:20" ht="396" customHeight="1">
      <c r="A46" s="39"/>
      <c r="B46" s="57"/>
      <c r="C46" s="57"/>
      <c r="D46" s="33" t="s">
        <v>280</v>
      </c>
      <c r="E46" s="266" t="s">
        <v>700</v>
      </c>
      <c r="F46" s="167" t="s">
        <v>280</v>
      </c>
      <c r="G46" s="242" t="s">
        <v>417</v>
      </c>
      <c r="H46" s="32" t="s">
        <v>280</v>
      </c>
      <c r="I46" s="31" t="s">
        <v>280</v>
      </c>
      <c r="J46" s="183" t="s">
        <v>87</v>
      </c>
      <c r="K46" s="242" t="s">
        <v>429</v>
      </c>
      <c r="L46" s="33" t="s">
        <v>280</v>
      </c>
      <c r="M46" s="211" t="s">
        <v>563</v>
      </c>
      <c r="N46" s="33" t="s">
        <v>280</v>
      </c>
      <c r="O46" s="211" t="s">
        <v>562</v>
      </c>
      <c r="P46" s="33" t="s">
        <v>280</v>
      </c>
      <c r="Q46" s="314" t="s">
        <v>280</v>
      </c>
      <c r="R46" s="17" t="s">
        <v>87</v>
      </c>
      <c r="S46" s="263" t="s">
        <v>554</v>
      </c>
      <c r="T46" s="304" t="s">
        <v>364</v>
      </c>
    </row>
    <row r="47" spans="1:20" ht="396" customHeight="1">
      <c r="A47" s="39" t="s">
        <v>564</v>
      </c>
      <c r="B47" s="57"/>
      <c r="C47" s="57"/>
      <c r="D47" s="33" t="s">
        <v>253</v>
      </c>
      <c r="E47" s="266" t="s">
        <v>495</v>
      </c>
      <c r="F47" s="167" t="s">
        <v>253</v>
      </c>
      <c r="G47" s="242" t="s">
        <v>417</v>
      </c>
      <c r="H47" s="32" t="s">
        <v>253</v>
      </c>
      <c r="I47" s="31" t="s">
        <v>253</v>
      </c>
      <c r="J47" s="183" t="s">
        <v>87</v>
      </c>
      <c r="K47" s="242" t="s">
        <v>429</v>
      </c>
      <c r="L47" s="33" t="s">
        <v>253</v>
      </c>
      <c r="M47" s="211" t="s">
        <v>566</v>
      </c>
      <c r="N47" s="33" t="s">
        <v>253</v>
      </c>
      <c r="O47" s="211" t="s">
        <v>565</v>
      </c>
      <c r="P47" s="33" t="s">
        <v>253</v>
      </c>
      <c r="Q47" s="314" t="s">
        <v>253</v>
      </c>
      <c r="R47" s="17" t="s">
        <v>87</v>
      </c>
      <c r="S47" s="263" t="s">
        <v>418</v>
      </c>
      <c r="T47" s="304" t="s">
        <v>364</v>
      </c>
    </row>
    <row r="48" spans="1:20" ht="396" customHeight="1">
      <c r="A48" s="32" t="s">
        <v>276</v>
      </c>
      <c r="B48" s="17" t="s">
        <v>86</v>
      </c>
      <c r="C48" s="266" t="s">
        <v>401</v>
      </c>
      <c r="D48" s="33" t="s">
        <v>276</v>
      </c>
      <c r="E48" s="266" t="s">
        <v>700</v>
      </c>
      <c r="F48" s="167" t="s">
        <v>276</v>
      </c>
      <c r="G48" s="242" t="s">
        <v>417</v>
      </c>
      <c r="H48" s="32" t="s">
        <v>276</v>
      </c>
      <c r="I48" s="31" t="s">
        <v>276</v>
      </c>
      <c r="J48" s="183" t="s">
        <v>87</v>
      </c>
      <c r="K48" s="242" t="s">
        <v>429</v>
      </c>
      <c r="L48" s="33" t="s">
        <v>276</v>
      </c>
      <c r="M48" s="211" t="s">
        <v>453</v>
      </c>
      <c r="N48" s="33" t="s">
        <v>276</v>
      </c>
      <c r="O48" s="211" t="s">
        <v>454</v>
      </c>
      <c r="P48" s="33" t="s">
        <v>276</v>
      </c>
      <c r="Q48" s="314" t="s">
        <v>276</v>
      </c>
      <c r="R48" s="17" t="s">
        <v>87</v>
      </c>
      <c r="S48" s="263" t="s">
        <v>418</v>
      </c>
      <c r="T48" s="304" t="s">
        <v>506</v>
      </c>
    </row>
    <row r="49" spans="1:20" ht="396" customHeight="1">
      <c r="A49" s="40"/>
      <c r="B49" s="58"/>
      <c r="C49" s="58"/>
      <c r="D49" s="33" t="s">
        <v>254</v>
      </c>
      <c r="E49" s="266" t="s">
        <v>495</v>
      </c>
      <c r="F49" s="167" t="s">
        <v>254</v>
      </c>
      <c r="G49" s="242" t="s">
        <v>417</v>
      </c>
      <c r="H49" s="190" t="s">
        <v>254</v>
      </c>
      <c r="I49" s="31" t="s">
        <v>254</v>
      </c>
      <c r="J49" s="183" t="s">
        <v>87</v>
      </c>
      <c r="K49" s="242" t="s">
        <v>429</v>
      </c>
      <c r="L49" s="33" t="s">
        <v>254</v>
      </c>
      <c r="M49" s="211" t="s">
        <v>567</v>
      </c>
      <c r="N49" s="30" t="s">
        <v>254</v>
      </c>
      <c r="O49" s="211" t="s">
        <v>568</v>
      </c>
      <c r="P49" s="33" t="s">
        <v>254</v>
      </c>
      <c r="Q49" s="314" t="s">
        <v>254</v>
      </c>
      <c r="R49" s="17" t="s">
        <v>87</v>
      </c>
      <c r="S49" s="263" t="s">
        <v>418</v>
      </c>
      <c r="T49" s="304" t="s">
        <v>364</v>
      </c>
    </row>
    <row r="50" spans="1:20" ht="396" customHeight="1">
      <c r="A50" s="139"/>
      <c r="B50" s="140"/>
      <c r="C50" s="140"/>
      <c r="D50" s="130" t="s">
        <v>293</v>
      </c>
      <c r="E50" s="140"/>
      <c r="F50" s="170" t="s">
        <v>293</v>
      </c>
      <c r="G50" s="138"/>
      <c r="H50" s="139"/>
      <c r="I50" s="136"/>
      <c r="J50" s="141"/>
      <c r="K50" s="138"/>
      <c r="L50" s="130" t="s">
        <v>293</v>
      </c>
      <c r="M50" s="211" t="s">
        <v>571</v>
      </c>
      <c r="N50" s="130" t="s">
        <v>293</v>
      </c>
      <c r="O50" s="211" t="s">
        <v>570</v>
      </c>
      <c r="P50" s="130" t="s">
        <v>293</v>
      </c>
      <c r="Q50" s="318" t="s">
        <v>293</v>
      </c>
      <c r="R50" s="133"/>
      <c r="S50" s="263" t="s">
        <v>569</v>
      </c>
      <c r="T50" s="304" t="s">
        <v>531</v>
      </c>
    </row>
    <row r="51" spans="1:20" ht="396" customHeight="1">
      <c r="A51" s="40"/>
      <c r="B51" s="58"/>
      <c r="C51" s="58"/>
      <c r="D51" s="33" t="s">
        <v>284</v>
      </c>
      <c r="E51" s="266" t="s">
        <v>495</v>
      </c>
      <c r="F51" s="167" t="s">
        <v>284</v>
      </c>
      <c r="G51" s="242" t="s">
        <v>417</v>
      </c>
      <c r="H51" s="32" t="s">
        <v>284</v>
      </c>
      <c r="I51" s="31" t="s">
        <v>284</v>
      </c>
      <c r="J51" s="183" t="s">
        <v>87</v>
      </c>
      <c r="K51" s="242" t="s">
        <v>429</v>
      </c>
      <c r="L51" s="33" t="s">
        <v>284</v>
      </c>
      <c r="M51" s="211" t="s">
        <v>572</v>
      </c>
      <c r="N51" s="30" t="s">
        <v>284</v>
      </c>
      <c r="O51" s="211" t="s">
        <v>573</v>
      </c>
      <c r="P51" s="33" t="s">
        <v>284</v>
      </c>
      <c r="Q51" s="314" t="s">
        <v>284</v>
      </c>
      <c r="R51" s="17" t="s">
        <v>87</v>
      </c>
      <c r="S51" s="263" t="s">
        <v>418</v>
      </c>
      <c r="T51" s="304" t="s">
        <v>364</v>
      </c>
    </row>
    <row r="52" spans="1:20" ht="396" customHeight="1">
      <c r="A52" s="40"/>
      <c r="B52" s="140"/>
      <c r="C52" s="140"/>
      <c r="D52" s="34"/>
      <c r="E52" s="140"/>
      <c r="F52" s="173"/>
      <c r="G52" s="138"/>
      <c r="H52" s="48"/>
      <c r="I52" s="35"/>
      <c r="J52" s="141"/>
      <c r="K52" s="138"/>
      <c r="L52" s="130" t="s">
        <v>332</v>
      </c>
      <c r="M52" s="211" t="s">
        <v>574</v>
      </c>
      <c r="N52" s="130" t="s">
        <v>332</v>
      </c>
      <c r="O52" s="211" t="s">
        <v>578</v>
      </c>
      <c r="P52" s="130" t="s">
        <v>332</v>
      </c>
      <c r="Q52" s="318" t="s">
        <v>332</v>
      </c>
      <c r="R52" s="17" t="s">
        <v>87</v>
      </c>
      <c r="S52" s="263" t="s">
        <v>577</v>
      </c>
      <c r="T52" s="304" t="s">
        <v>506</v>
      </c>
    </row>
    <row r="53" spans="1:20" ht="404.25" customHeight="1">
      <c r="A53" s="29" t="s">
        <v>323</v>
      </c>
      <c r="B53" s="7" t="s">
        <v>150</v>
      </c>
      <c r="C53" s="211" t="s">
        <v>405</v>
      </c>
      <c r="D53" s="34"/>
      <c r="E53" s="266" t="s">
        <v>496</v>
      </c>
      <c r="F53" s="173"/>
      <c r="G53" s="242" t="s">
        <v>417</v>
      </c>
      <c r="H53" s="48"/>
      <c r="I53" s="35"/>
      <c r="J53" s="62"/>
      <c r="K53" s="194"/>
      <c r="L53" s="30" t="s">
        <v>323</v>
      </c>
      <c r="M53" s="289" t="s">
        <v>575</v>
      </c>
      <c r="N53" s="30" t="s">
        <v>323</v>
      </c>
      <c r="O53" s="211" t="s">
        <v>576</v>
      </c>
      <c r="P53" s="30" t="s">
        <v>323</v>
      </c>
      <c r="Q53" s="315" t="s">
        <v>323</v>
      </c>
      <c r="R53" s="7" t="s">
        <v>150</v>
      </c>
      <c r="S53" s="263" t="s">
        <v>579</v>
      </c>
      <c r="T53" s="304" t="s">
        <v>531</v>
      </c>
    </row>
    <row r="54" spans="1:20" ht="396" customHeight="1">
      <c r="A54" s="29" t="s">
        <v>376</v>
      </c>
      <c r="B54" s="17" t="s">
        <v>86</v>
      </c>
      <c r="C54" s="211" t="s">
        <v>408</v>
      </c>
      <c r="D54" s="30" t="s">
        <v>376</v>
      </c>
      <c r="E54" s="266" t="s">
        <v>497</v>
      </c>
      <c r="F54" s="168" t="s">
        <v>376</v>
      </c>
      <c r="G54" s="242" t="s">
        <v>416</v>
      </c>
      <c r="H54" s="39"/>
      <c r="I54" s="51"/>
      <c r="J54" s="61"/>
      <c r="K54" s="194"/>
      <c r="L54" s="30" t="s">
        <v>376</v>
      </c>
      <c r="M54" s="211" t="s">
        <v>473</v>
      </c>
      <c r="N54" s="30" t="s">
        <v>376</v>
      </c>
      <c r="O54" s="211" t="s">
        <v>581</v>
      </c>
      <c r="P54" s="30" t="s">
        <v>376</v>
      </c>
      <c r="Q54" s="315" t="s">
        <v>376</v>
      </c>
      <c r="R54" s="17" t="s">
        <v>87</v>
      </c>
      <c r="S54" s="263" t="s">
        <v>580</v>
      </c>
      <c r="T54" s="304" t="s">
        <v>531</v>
      </c>
    </row>
    <row r="55" spans="1:20" ht="396" customHeight="1">
      <c r="A55" s="128" t="s">
        <v>367</v>
      </c>
      <c r="B55" s="129"/>
      <c r="C55" s="129"/>
      <c r="D55" s="124" t="s">
        <v>367</v>
      </c>
      <c r="E55" s="266" t="s">
        <v>498</v>
      </c>
      <c r="F55" s="170" t="s">
        <v>367</v>
      </c>
      <c r="G55" s="130"/>
      <c r="H55" s="128" t="s">
        <v>367</v>
      </c>
      <c r="I55" s="131" t="s">
        <v>367</v>
      </c>
      <c r="J55" s="132"/>
      <c r="K55" s="130"/>
      <c r="L55" s="130" t="s">
        <v>367</v>
      </c>
      <c r="M55" s="211" t="s">
        <v>582</v>
      </c>
      <c r="N55" s="130" t="s">
        <v>367</v>
      </c>
      <c r="O55" s="211" t="s">
        <v>583</v>
      </c>
      <c r="P55" s="130" t="s">
        <v>367</v>
      </c>
      <c r="Q55" s="319" t="s">
        <v>367</v>
      </c>
      <c r="R55" s="133"/>
      <c r="S55" s="263" t="s">
        <v>706</v>
      </c>
      <c r="T55" s="304" t="s">
        <v>506</v>
      </c>
    </row>
    <row r="56" spans="1:20" ht="396" customHeight="1">
      <c r="A56" s="39"/>
      <c r="B56" s="57"/>
      <c r="C56" s="57"/>
      <c r="D56" s="33" t="s">
        <v>294</v>
      </c>
      <c r="E56" s="266" t="s">
        <v>495</v>
      </c>
      <c r="F56" s="33" t="s">
        <v>294</v>
      </c>
      <c r="G56" s="242" t="s">
        <v>587</v>
      </c>
      <c r="H56" s="48"/>
      <c r="I56" s="35"/>
      <c r="J56" s="62"/>
      <c r="K56" s="60"/>
      <c r="L56" s="33" t="s">
        <v>294</v>
      </c>
      <c r="M56" s="211" t="s">
        <v>586</v>
      </c>
      <c r="N56" s="33" t="s">
        <v>294</v>
      </c>
      <c r="O56" s="211" t="s">
        <v>585</v>
      </c>
      <c r="P56" s="33" t="s">
        <v>294</v>
      </c>
      <c r="Q56" s="314" t="s">
        <v>294</v>
      </c>
      <c r="R56" s="17" t="s">
        <v>87</v>
      </c>
      <c r="S56" s="263" t="s">
        <v>584</v>
      </c>
      <c r="T56" s="304" t="s">
        <v>531</v>
      </c>
    </row>
    <row r="57" spans="1:20" ht="396" customHeight="1">
      <c r="A57" s="128"/>
      <c r="B57" s="129"/>
      <c r="C57" s="129"/>
      <c r="D57" s="138"/>
      <c r="E57" s="129"/>
      <c r="F57" s="174"/>
      <c r="G57" s="130"/>
      <c r="H57" s="139"/>
      <c r="I57" s="136"/>
      <c r="J57" s="141"/>
      <c r="K57" s="130"/>
      <c r="L57" s="124" t="s">
        <v>330</v>
      </c>
      <c r="M57" s="211" t="s">
        <v>590</v>
      </c>
      <c r="N57" s="124" t="s">
        <v>330</v>
      </c>
      <c r="O57" s="211" t="s">
        <v>589</v>
      </c>
      <c r="P57" s="124" t="s">
        <v>330</v>
      </c>
      <c r="Q57" s="320" t="s">
        <v>330</v>
      </c>
      <c r="R57" s="7" t="s">
        <v>142</v>
      </c>
      <c r="S57" s="338" t="s">
        <v>588</v>
      </c>
      <c r="T57" s="304" t="s">
        <v>531</v>
      </c>
    </row>
    <row r="58" spans="1:20" ht="396" customHeight="1">
      <c r="A58" s="39"/>
      <c r="B58" s="57"/>
      <c r="C58" s="57"/>
      <c r="D58" s="206"/>
      <c r="E58" s="66"/>
      <c r="F58" s="167" t="s">
        <v>384</v>
      </c>
      <c r="G58" s="242" t="s">
        <v>594</v>
      </c>
      <c r="H58" s="48"/>
      <c r="I58" s="35"/>
      <c r="J58" s="286"/>
      <c r="K58" s="60"/>
      <c r="L58" s="30" t="s">
        <v>331</v>
      </c>
      <c r="M58" s="211" t="s">
        <v>591</v>
      </c>
      <c r="N58" s="30" t="s">
        <v>331</v>
      </c>
      <c r="O58" s="211" t="s">
        <v>592</v>
      </c>
      <c r="P58" s="30" t="s">
        <v>331</v>
      </c>
      <c r="Q58" s="314" t="s">
        <v>330</v>
      </c>
      <c r="R58" s="7" t="s">
        <v>135</v>
      </c>
      <c r="S58" s="263" t="s">
        <v>593</v>
      </c>
      <c r="T58" s="304" t="s">
        <v>364</v>
      </c>
    </row>
    <row r="59" spans="1:20" ht="396" customHeight="1">
      <c r="A59" s="39"/>
      <c r="B59" s="57"/>
      <c r="C59" s="57"/>
      <c r="D59" s="151"/>
      <c r="E59" s="66"/>
      <c r="F59" s="168" t="s">
        <v>343</v>
      </c>
      <c r="G59" s="242" t="s">
        <v>595</v>
      </c>
      <c r="H59" s="48"/>
      <c r="I59" s="35"/>
      <c r="J59" s="286"/>
      <c r="K59" s="60"/>
      <c r="L59" s="30" t="s">
        <v>343</v>
      </c>
      <c r="M59" s="289" t="s">
        <v>596</v>
      </c>
      <c r="N59" s="30" t="s">
        <v>343</v>
      </c>
      <c r="O59" s="211" t="s">
        <v>597</v>
      </c>
      <c r="P59" s="30" t="s">
        <v>343</v>
      </c>
      <c r="Q59" s="315" t="s">
        <v>343</v>
      </c>
      <c r="R59" s="17" t="s">
        <v>87</v>
      </c>
      <c r="S59" s="263" t="s">
        <v>598</v>
      </c>
      <c r="T59" s="304" t="s">
        <v>531</v>
      </c>
    </row>
    <row r="60" spans="1:20" ht="396" customHeight="1">
      <c r="A60" s="42"/>
      <c r="B60" s="59"/>
      <c r="C60" s="59"/>
      <c r="D60" s="33" t="s">
        <v>336</v>
      </c>
      <c r="E60" s="266" t="s">
        <v>495</v>
      </c>
      <c r="F60" s="167" t="s">
        <v>336</v>
      </c>
      <c r="G60" s="242" t="s">
        <v>417</v>
      </c>
      <c r="H60" s="32" t="s">
        <v>336</v>
      </c>
      <c r="I60" s="31" t="s">
        <v>336</v>
      </c>
      <c r="J60" s="183" t="s">
        <v>86</v>
      </c>
      <c r="K60" s="242" t="s">
        <v>429</v>
      </c>
      <c r="L60" s="33" t="s">
        <v>336</v>
      </c>
      <c r="M60" s="211" t="s">
        <v>601</v>
      </c>
      <c r="N60" s="33" t="s">
        <v>336</v>
      </c>
      <c r="O60" s="211" t="s">
        <v>600</v>
      </c>
      <c r="P60" s="33" t="s">
        <v>336</v>
      </c>
      <c r="Q60" s="314" t="s">
        <v>336</v>
      </c>
      <c r="R60" s="17" t="s">
        <v>86</v>
      </c>
      <c r="S60" s="263" t="s">
        <v>599</v>
      </c>
      <c r="T60" s="304" t="s">
        <v>506</v>
      </c>
    </row>
    <row r="61" spans="1:20" ht="396" customHeight="1">
      <c r="A61" s="32" t="s">
        <v>358</v>
      </c>
      <c r="B61" s="17" t="s">
        <v>86</v>
      </c>
      <c r="C61" s="266" t="s">
        <v>401</v>
      </c>
      <c r="D61" s="33" t="s">
        <v>314</v>
      </c>
      <c r="E61" s="266" t="s">
        <v>495</v>
      </c>
      <c r="F61" s="167" t="s">
        <v>314</v>
      </c>
      <c r="G61" s="242" t="s">
        <v>417</v>
      </c>
      <c r="H61" s="32" t="s">
        <v>314</v>
      </c>
      <c r="I61" s="31" t="s">
        <v>314</v>
      </c>
      <c r="J61" s="183" t="s">
        <v>87</v>
      </c>
      <c r="K61" s="242" t="s">
        <v>528</v>
      </c>
      <c r="L61" s="33" t="s">
        <v>314</v>
      </c>
      <c r="M61" s="211" t="s">
        <v>601</v>
      </c>
      <c r="N61" s="33" t="s">
        <v>314</v>
      </c>
      <c r="O61" s="211" t="s">
        <v>454</v>
      </c>
      <c r="P61" s="33" t="s">
        <v>314</v>
      </c>
      <c r="Q61" s="314" t="s">
        <v>314</v>
      </c>
      <c r="R61" s="17" t="s">
        <v>87</v>
      </c>
      <c r="S61" s="263" t="s">
        <v>418</v>
      </c>
      <c r="T61" s="304" t="s">
        <v>506</v>
      </c>
    </row>
    <row r="62" spans="1:20" ht="396" customHeight="1">
      <c r="A62" s="39"/>
      <c r="B62" s="57"/>
      <c r="C62" s="57"/>
      <c r="D62" s="37" t="s">
        <v>252</v>
      </c>
      <c r="E62" s="57"/>
      <c r="F62" s="167" t="s">
        <v>282</v>
      </c>
      <c r="G62" s="242" t="s">
        <v>417</v>
      </c>
      <c r="H62" s="32" t="s">
        <v>282</v>
      </c>
      <c r="I62" s="31" t="s">
        <v>282</v>
      </c>
      <c r="J62" s="183" t="s">
        <v>43</v>
      </c>
      <c r="K62" s="242" t="s">
        <v>707</v>
      </c>
      <c r="L62" s="33" t="s">
        <v>282</v>
      </c>
      <c r="M62" s="289" t="s">
        <v>708</v>
      </c>
      <c r="N62" s="33" t="s">
        <v>282</v>
      </c>
      <c r="O62" s="211" t="s">
        <v>602</v>
      </c>
      <c r="P62" s="33" t="s">
        <v>282</v>
      </c>
      <c r="Q62" s="314" t="s">
        <v>282</v>
      </c>
      <c r="R62" s="17" t="s">
        <v>43</v>
      </c>
      <c r="S62" s="263" t="s">
        <v>444</v>
      </c>
      <c r="T62" s="304" t="s">
        <v>506</v>
      </c>
    </row>
    <row r="63" spans="1:20" ht="396" customHeight="1">
      <c r="A63" s="139" t="s">
        <v>394</v>
      </c>
      <c r="B63" s="135" t="s">
        <v>39</v>
      </c>
      <c r="C63" s="195"/>
      <c r="D63" s="138" t="s">
        <v>394</v>
      </c>
      <c r="E63" s="195"/>
      <c r="F63" s="172" t="s">
        <v>394</v>
      </c>
      <c r="G63" s="203"/>
      <c r="H63" s="139" t="s">
        <v>394</v>
      </c>
      <c r="I63" s="136" t="s">
        <v>394</v>
      </c>
      <c r="J63" s="187" t="s">
        <v>39</v>
      </c>
      <c r="K63" s="203"/>
      <c r="L63" s="138" t="s">
        <v>394</v>
      </c>
      <c r="M63" s="289" t="s">
        <v>474</v>
      </c>
      <c r="N63" s="138" t="s">
        <v>394</v>
      </c>
      <c r="O63" s="211" t="s">
        <v>603</v>
      </c>
      <c r="P63" s="138" t="s">
        <v>394</v>
      </c>
      <c r="Q63" s="318" t="s">
        <v>396</v>
      </c>
      <c r="R63" s="135" t="s">
        <v>39</v>
      </c>
      <c r="S63" s="263" t="s">
        <v>604</v>
      </c>
      <c r="T63" s="304" t="s">
        <v>506</v>
      </c>
    </row>
    <row r="64" spans="1:20" ht="396" customHeight="1">
      <c r="A64" s="32" t="s">
        <v>395</v>
      </c>
      <c r="B64" s="17" t="s">
        <v>43</v>
      </c>
      <c r="C64" s="193" t="s">
        <v>409</v>
      </c>
      <c r="D64" s="33" t="s">
        <v>395</v>
      </c>
      <c r="E64" s="193" t="s">
        <v>409</v>
      </c>
      <c r="F64" s="167" t="s">
        <v>395</v>
      </c>
      <c r="G64" s="193" t="s">
        <v>409</v>
      </c>
      <c r="H64" s="32" t="s">
        <v>395</v>
      </c>
      <c r="I64" s="31" t="s">
        <v>395</v>
      </c>
      <c r="J64" s="183" t="s">
        <v>43</v>
      </c>
      <c r="K64" s="193" t="s">
        <v>409</v>
      </c>
      <c r="L64" s="29" t="s">
        <v>395</v>
      </c>
      <c r="M64" s="289" t="s">
        <v>606</v>
      </c>
      <c r="N64" s="29" t="s">
        <v>395</v>
      </c>
      <c r="O64" s="211" t="s">
        <v>603</v>
      </c>
      <c r="P64" s="30" t="s">
        <v>395</v>
      </c>
      <c r="Q64" s="315" t="s">
        <v>395</v>
      </c>
      <c r="R64" s="17" t="s">
        <v>43</v>
      </c>
      <c r="S64" s="263" t="s">
        <v>605</v>
      </c>
      <c r="T64" s="304" t="s">
        <v>506</v>
      </c>
    </row>
    <row r="65" spans="1:20" ht="396" customHeight="1">
      <c r="A65" s="29" t="s">
        <v>352</v>
      </c>
      <c r="B65" s="7" t="s">
        <v>150</v>
      </c>
      <c r="C65" s="211" t="s">
        <v>405</v>
      </c>
      <c r="D65" s="30" t="s">
        <v>352</v>
      </c>
      <c r="E65" s="266" t="s">
        <v>496</v>
      </c>
      <c r="F65" s="168" t="s">
        <v>352</v>
      </c>
      <c r="G65" s="242" t="s">
        <v>423</v>
      </c>
      <c r="H65" s="29" t="s">
        <v>352</v>
      </c>
      <c r="I65" s="36" t="s">
        <v>352</v>
      </c>
      <c r="J65" s="183" t="s">
        <v>150</v>
      </c>
      <c r="K65" s="242" t="s">
        <v>432</v>
      </c>
      <c r="L65" s="30" t="s">
        <v>352</v>
      </c>
      <c r="M65" s="289" t="s">
        <v>607</v>
      </c>
      <c r="N65" s="30" t="s">
        <v>352</v>
      </c>
      <c r="O65" s="211" t="s">
        <v>608</v>
      </c>
      <c r="P65" s="30" t="s">
        <v>352</v>
      </c>
      <c r="Q65" s="315" t="s">
        <v>352</v>
      </c>
      <c r="R65" s="7" t="s">
        <v>609</v>
      </c>
      <c r="S65" s="263" t="s">
        <v>610</v>
      </c>
    </row>
    <row r="66" spans="1:20" ht="396" customHeight="1">
      <c r="A66" s="42"/>
      <c r="B66" s="42"/>
      <c r="C66" s="196"/>
      <c r="D66" s="130" t="s">
        <v>273</v>
      </c>
      <c r="E66" s="196"/>
      <c r="F66" s="168" t="s">
        <v>273</v>
      </c>
      <c r="G66" s="242" t="s">
        <v>417</v>
      </c>
      <c r="H66" s="49"/>
      <c r="I66" s="44"/>
      <c r="J66" s="183" t="s">
        <v>87</v>
      </c>
      <c r="K66" s="242" t="s">
        <v>432</v>
      </c>
      <c r="L66" s="30" t="s">
        <v>273</v>
      </c>
      <c r="M66" s="211" t="s">
        <v>453</v>
      </c>
      <c r="N66" s="30" t="s">
        <v>273</v>
      </c>
      <c r="O66" s="211" t="s">
        <v>454</v>
      </c>
      <c r="P66" s="130" t="s">
        <v>273</v>
      </c>
      <c r="Q66" s="314" t="s">
        <v>273</v>
      </c>
      <c r="R66" s="17" t="s">
        <v>87</v>
      </c>
      <c r="S66" s="263" t="s">
        <v>418</v>
      </c>
      <c r="T66" s="304" t="s">
        <v>531</v>
      </c>
    </row>
    <row r="67" spans="1:20" ht="396" customHeight="1">
      <c r="A67" s="32" t="s">
        <v>270</v>
      </c>
      <c r="B67" s="17" t="s">
        <v>86</v>
      </c>
      <c r="C67" s="266" t="s">
        <v>401</v>
      </c>
      <c r="D67" s="33" t="s">
        <v>270</v>
      </c>
      <c r="E67" s="266" t="s">
        <v>499</v>
      </c>
      <c r="F67" s="167" t="s">
        <v>270</v>
      </c>
      <c r="G67" s="242" t="s">
        <v>417</v>
      </c>
      <c r="H67" s="32" t="s">
        <v>270</v>
      </c>
      <c r="I67" s="31" t="s">
        <v>270</v>
      </c>
      <c r="J67" s="62"/>
      <c r="K67" s="242" t="s">
        <v>429</v>
      </c>
      <c r="L67" s="33" t="s">
        <v>270</v>
      </c>
      <c r="M67" s="211" t="s">
        <v>453</v>
      </c>
      <c r="N67" s="30" t="s">
        <v>270</v>
      </c>
      <c r="O67" s="211" t="s">
        <v>611</v>
      </c>
      <c r="P67" s="33" t="s">
        <v>270</v>
      </c>
      <c r="Q67" s="314" t="s">
        <v>270</v>
      </c>
      <c r="R67" s="17" t="s">
        <v>87</v>
      </c>
      <c r="S67" s="263" t="s">
        <v>513</v>
      </c>
      <c r="T67" s="304" t="s">
        <v>506</v>
      </c>
    </row>
    <row r="68" spans="1:20" ht="396" customHeight="1">
      <c r="A68" s="128" t="s">
        <v>369</v>
      </c>
      <c r="B68" s="129"/>
      <c r="C68" s="129"/>
      <c r="D68" s="130" t="s">
        <v>303</v>
      </c>
      <c r="E68" s="129"/>
      <c r="F68" s="170" t="s">
        <v>303</v>
      </c>
      <c r="G68" s="130"/>
      <c r="H68" s="128" t="s">
        <v>303</v>
      </c>
      <c r="I68" s="131" t="s">
        <v>303</v>
      </c>
      <c r="J68" s="132"/>
      <c r="K68" s="130"/>
      <c r="L68" s="130" t="s">
        <v>303</v>
      </c>
      <c r="M68" s="211" t="s">
        <v>475</v>
      </c>
      <c r="N68" s="130" t="s">
        <v>303</v>
      </c>
      <c r="O68" s="211" t="s">
        <v>454</v>
      </c>
      <c r="P68" s="130" t="s">
        <v>303</v>
      </c>
      <c r="Q68" s="318" t="s">
        <v>303</v>
      </c>
      <c r="R68" s="64"/>
      <c r="S68" s="263" t="s">
        <v>418</v>
      </c>
      <c r="T68" s="304" t="s">
        <v>531</v>
      </c>
    </row>
    <row r="69" spans="1:20" ht="396" customHeight="1">
      <c r="A69" s="42"/>
      <c r="B69" s="59"/>
      <c r="C69" s="59"/>
      <c r="D69" s="30" t="s">
        <v>372</v>
      </c>
      <c r="E69" s="266" t="s">
        <v>495</v>
      </c>
      <c r="F69" s="167" t="s">
        <v>299</v>
      </c>
      <c r="G69" s="242" t="s">
        <v>417</v>
      </c>
      <c r="H69" s="29" t="s">
        <v>328</v>
      </c>
      <c r="I69" s="36" t="s">
        <v>328</v>
      </c>
      <c r="J69" s="183" t="s">
        <v>87</v>
      </c>
      <c r="K69" s="242" t="s">
        <v>429</v>
      </c>
      <c r="L69" s="30" t="s">
        <v>328</v>
      </c>
      <c r="M69" s="211" t="s">
        <v>612</v>
      </c>
      <c r="N69" s="30" t="s">
        <v>328</v>
      </c>
      <c r="O69" s="211" t="s">
        <v>613</v>
      </c>
      <c r="P69" s="30" t="s">
        <v>328</v>
      </c>
      <c r="Q69" s="314" t="s">
        <v>328</v>
      </c>
      <c r="R69" s="17" t="s">
        <v>87</v>
      </c>
      <c r="S69" s="263" t="s">
        <v>513</v>
      </c>
      <c r="T69" s="304" t="s">
        <v>364</v>
      </c>
    </row>
    <row r="70" spans="1:20" ht="396" customHeight="1">
      <c r="A70" s="42"/>
      <c r="B70" s="59"/>
      <c r="C70" s="59"/>
      <c r="D70" s="33" t="s">
        <v>356</v>
      </c>
      <c r="E70" s="266" t="s">
        <v>495</v>
      </c>
      <c r="F70" s="167" t="s">
        <v>385</v>
      </c>
      <c r="G70" s="242" t="s">
        <v>417</v>
      </c>
      <c r="H70" s="32" t="s">
        <v>307</v>
      </c>
      <c r="I70" s="31" t="s">
        <v>382</v>
      </c>
      <c r="J70" s="183" t="s">
        <v>87</v>
      </c>
      <c r="K70" s="242" t="s">
        <v>429</v>
      </c>
      <c r="L70" s="30" t="s">
        <v>307</v>
      </c>
      <c r="M70" s="211" t="s">
        <v>615</v>
      </c>
      <c r="N70" s="30" t="s">
        <v>307</v>
      </c>
      <c r="O70" s="211" t="s">
        <v>614</v>
      </c>
      <c r="P70" s="30" t="s">
        <v>307</v>
      </c>
      <c r="Q70" s="314" t="s">
        <v>307</v>
      </c>
      <c r="R70" s="17" t="s">
        <v>87</v>
      </c>
      <c r="S70" s="263" t="s">
        <v>513</v>
      </c>
      <c r="T70" s="304" t="s">
        <v>364</v>
      </c>
    </row>
    <row r="71" spans="1:20" ht="396" customHeight="1">
      <c r="A71" s="32" t="s">
        <v>255</v>
      </c>
      <c r="B71" s="7" t="s">
        <v>52</v>
      </c>
      <c r="C71" s="266" t="s">
        <v>401</v>
      </c>
      <c r="D71" s="33" t="s">
        <v>257</v>
      </c>
      <c r="E71" s="266" t="s">
        <v>500</v>
      </c>
      <c r="F71" s="167" t="s">
        <v>257</v>
      </c>
      <c r="G71" s="242" t="s">
        <v>417</v>
      </c>
      <c r="H71" s="32" t="s">
        <v>257</v>
      </c>
      <c r="I71" s="31" t="s">
        <v>257</v>
      </c>
      <c r="J71" s="183" t="s">
        <v>87</v>
      </c>
      <c r="K71" s="242" t="s">
        <v>429</v>
      </c>
      <c r="L71" s="33" t="s">
        <v>257</v>
      </c>
      <c r="M71" s="211" t="s">
        <v>617</v>
      </c>
      <c r="N71" s="30" t="s">
        <v>257</v>
      </c>
      <c r="O71" s="211" t="s">
        <v>616</v>
      </c>
      <c r="P71" s="33" t="s">
        <v>257</v>
      </c>
      <c r="Q71" s="314" t="s">
        <v>257</v>
      </c>
      <c r="R71" s="17" t="s">
        <v>87</v>
      </c>
      <c r="S71" s="263" t="s">
        <v>559</v>
      </c>
      <c r="T71" s="304" t="s">
        <v>506</v>
      </c>
    </row>
    <row r="72" spans="1:20" ht="396" customHeight="1">
      <c r="A72" s="52" t="s">
        <v>391</v>
      </c>
      <c r="B72" s="17" t="s">
        <v>86</v>
      </c>
      <c r="C72" s="266" t="s">
        <v>401</v>
      </c>
      <c r="D72" s="33" t="s">
        <v>256</v>
      </c>
      <c r="E72" s="266" t="s">
        <v>500</v>
      </c>
      <c r="F72" s="167" t="s">
        <v>256</v>
      </c>
      <c r="G72" s="242" t="s">
        <v>417</v>
      </c>
      <c r="H72" s="32" t="s">
        <v>256</v>
      </c>
      <c r="I72" s="31" t="s">
        <v>256</v>
      </c>
      <c r="J72" s="183" t="s">
        <v>87</v>
      </c>
      <c r="K72" s="242" t="s">
        <v>429</v>
      </c>
      <c r="L72" s="33" t="s">
        <v>256</v>
      </c>
      <c r="M72" s="211" t="s">
        <v>620</v>
      </c>
      <c r="N72" s="30" t="s">
        <v>256</v>
      </c>
      <c r="O72" s="211" t="s">
        <v>619</v>
      </c>
      <c r="P72" s="33" t="s">
        <v>256</v>
      </c>
      <c r="Q72" s="314" t="s">
        <v>256</v>
      </c>
      <c r="R72" s="17" t="s">
        <v>87</v>
      </c>
      <c r="S72" s="263" t="s">
        <v>618</v>
      </c>
      <c r="T72" s="304" t="s">
        <v>506</v>
      </c>
    </row>
    <row r="73" spans="1:20" ht="396" customHeight="1">
      <c r="A73" s="27" t="s">
        <v>362</v>
      </c>
      <c r="B73" s="7" t="s">
        <v>52</v>
      </c>
      <c r="C73" s="266" t="s">
        <v>401</v>
      </c>
      <c r="D73" s="124" t="s">
        <v>362</v>
      </c>
      <c r="E73" s="266" t="s">
        <v>500</v>
      </c>
      <c r="F73" s="169" t="s">
        <v>362</v>
      </c>
      <c r="G73" s="242" t="s">
        <v>417</v>
      </c>
      <c r="H73" s="125" t="s">
        <v>362</v>
      </c>
      <c r="I73" s="126" t="s">
        <v>362</v>
      </c>
      <c r="J73" s="183" t="s">
        <v>87</v>
      </c>
      <c r="K73" s="242" t="s">
        <v>429</v>
      </c>
      <c r="L73" s="124" t="s">
        <v>362</v>
      </c>
      <c r="M73" s="211" t="s">
        <v>622</v>
      </c>
      <c r="N73" s="124" t="s">
        <v>362</v>
      </c>
      <c r="O73" s="211" t="s">
        <v>621</v>
      </c>
      <c r="P73" s="124" t="s">
        <v>362</v>
      </c>
      <c r="Q73" s="320" t="s">
        <v>362</v>
      </c>
      <c r="R73" s="17" t="s">
        <v>87</v>
      </c>
      <c r="S73" s="263" t="s">
        <v>513</v>
      </c>
      <c r="T73" s="304" t="s">
        <v>506</v>
      </c>
    </row>
    <row r="74" spans="1:20" ht="396" customHeight="1">
      <c r="A74" s="32" t="s">
        <v>290</v>
      </c>
      <c r="B74" s="142" t="s">
        <v>397</v>
      </c>
      <c r="C74" s="193" t="s">
        <v>409</v>
      </c>
      <c r="D74" s="143" t="s">
        <v>290</v>
      </c>
      <c r="E74" s="193" t="s">
        <v>409</v>
      </c>
      <c r="F74" s="175" t="s">
        <v>290</v>
      </c>
      <c r="G74" s="193" t="s">
        <v>409</v>
      </c>
      <c r="H74" s="145" t="s">
        <v>290</v>
      </c>
      <c r="I74" s="144" t="s">
        <v>290</v>
      </c>
      <c r="J74" s="188" t="s">
        <v>397</v>
      </c>
      <c r="K74" s="193" t="s">
        <v>409</v>
      </c>
      <c r="L74" s="143" t="s">
        <v>290</v>
      </c>
      <c r="M74" s="193" t="s">
        <v>409</v>
      </c>
      <c r="N74" s="124" t="s">
        <v>290</v>
      </c>
      <c r="O74" s="193" t="s">
        <v>409</v>
      </c>
      <c r="P74" s="143" t="s">
        <v>290</v>
      </c>
      <c r="Q74" s="321" t="s">
        <v>290</v>
      </c>
      <c r="R74" s="142" t="s">
        <v>397</v>
      </c>
      <c r="S74" s="193" t="s">
        <v>409</v>
      </c>
    </row>
    <row r="75" spans="1:20" ht="396" customHeight="1">
      <c r="A75" s="146"/>
      <c r="B75" s="58"/>
      <c r="C75" s="58"/>
      <c r="D75" s="124" t="s">
        <v>268</v>
      </c>
      <c r="E75" s="266" t="s">
        <v>500</v>
      </c>
      <c r="F75" s="169" t="s">
        <v>268</v>
      </c>
      <c r="G75" s="242" t="s">
        <v>417</v>
      </c>
      <c r="H75" s="125" t="s">
        <v>268</v>
      </c>
      <c r="I75" s="126" t="s">
        <v>268</v>
      </c>
      <c r="J75" s="183" t="s">
        <v>87</v>
      </c>
      <c r="K75" s="242" t="s">
        <v>429</v>
      </c>
      <c r="L75" s="124" t="s">
        <v>268</v>
      </c>
      <c r="M75" s="211" t="s">
        <v>624</v>
      </c>
      <c r="N75" s="124" t="s">
        <v>268</v>
      </c>
      <c r="O75" s="211" t="s">
        <v>611</v>
      </c>
      <c r="P75" s="124" t="s">
        <v>268</v>
      </c>
      <c r="Q75" s="320" t="s">
        <v>268</v>
      </c>
      <c r="R75" s="17" t="s">
        <v>87</v>
      </c>
      <c r="S75" s="263" t="s">
        <v>623</v>
      </c>
      <c r="T75" s="304" t="s">
        <v>506</v>
      </c>
    </row>
    <row r="76" spans="1:20" ht="396" customHeight="1">
      <c r="A76" s="146"/>
      <c r="B76" s="140"/>
      <c r="C76" s="140"/>
      <c r="D76" s="138" t="s">
        <v>348</v>
      </c>
      <c r="E76" s="140"/>
      <c r="F76" s="172" t="s">
        <v>348</v>
      </c>
      <c r="G76" s="138"/>
      <c r="H76" s="134" t="s">
        <v>252</v>
      </c>
      <c r="I76" s="137" t="s">
        <v>252</v>
      </c>
      <c r="J76" s="121"/>
      <c r="K76" s="206"/>
      <c r="L76" s="151" t="s">
        <v>325</v>
      </c>
      <c r="M76" s="266" t="s">
        <v>435</v>
      </c>
      <c r="N76" s="130" t="s">
        <v>325</v>
      </c>
      <c r="O76" s="266" t="s">
        <v>436</v>
      </c>
      <c r="P76" s="151" t="s">
        <v>325</v>
      </c>
      <c r="Q76" s="326" t="s">
        <v>325</v>
      </c>
      <c r="R76" s="296"/>
      <c r="S76" s="350" t="s">
        <v>443</v>
      </c>
      <c r="T76" s="304" t="s">
        <v>506</v>
      </c>
    </row>
    <row r="77" spans="1:20" ht="396" customHeight="1">
      <c r="A77" s="146"/>
      <c r="B77" s="147"/>
      <c r="C77" s="147"/>
      <c r="D77" s="33" t="s">
        <v>313</v>
      </c>
      <c r="E77" s="266" t="s">
        <v>709</v>
      </c>
      <c r="F77" s="167" t="s">
        <v>313</v>
      </c>
      <c r="G77" s="242" t="s">
        <v>710</v>
      </c>
      <c r="H77" s="146"/>
      <c r="I77" s="148"/>
      <c r="J77" s="189"/>
      <c r="K77" s="206"/>
      <c r="L77" s="33" t="s">
        <v>313</v>
      </c>
      <c r="M77" s="211" t="s">
        <v>711</v>
      </c>
      <c r="N77" s="33" t="s">
        <v>313</v>
      </c>
      <c r="O77" s="211" t="s">
        <v>712</v>
      </c>
      <c r="P77" s="33" t="s">
        <v>313</v>
      </c>
      <c r="Q77" s="314" t="s">
        <v>313</v>
      </c>
      <c r="R77" s="17" t="s">
        <v>87</v>
      </c>
      <c r="S77" s="263" t="s">
        <v>713</v>
      </c>
      <c r="T77" s="304" t="s">
        <v>506</v>
      </c>
    </row>
    <row r="78" spans="1:20" ht="396" customHeight="1">
      <c r="A78" s="29" t="s">
        <v>337</v>
      </c>
      <c r="B78" s="17" t="s">
        <v>86</v>
      </c>
      <c r="C78" s="266" t="s">
        <v>630</v>
      </c>
      <c r="D78" s="30" t="s">
        <v>337</v>
      </c>
      <c r="E78" s="266" t="s">
        <v>628</v>
      </c>
      <c r="F78" s="168" t="s">
        <v>337</v>
      </c>
      <c r="G78" s="242" t="s">
        <v>629</v>
      </c>
      <c r="H78" s="146"/>
      <c r="I78" s="148"/>
      <c r="J78" s="150"/>
      <c r="K78" s="150"/>
      <c r="L78" s="30" t="s">
        <v>337</v>
      </c>
      <c r="M78" s="211" t="s">
        <v>627</v>
      </c>
      <c r="N78" s="30" t="s">
        <v>337</v>
      </c>
      <c r="O78" s="211" t="s">
        <v>626</v>
      </c>
      <c r="P78" s="30" t="s">
        <v>337</v>
      </c>
      <c r="Q78" s="315" t="s">
        <v>337</v>
      </c>
      <c r="R78" s="17" t="s">
        <v>87</v>
      </c>
      <c r="S78" s="263" t="s">
        <v>625</v>
      </c>
      <c r="T78" s="304" t="s">
        <v>506</v>
      </c>
    </row>
    <row r="79" spans="1:20" ht="396" customHeight="1">
      <c r="A79" s="40"/>
      <c r="B79" s="58"/>
      <c r="C79" s="58"/>
      <c r="D79" s="30" t="s">
        <v>292</v>
      </c>
      <c r="E79" s="266" t="s">
        <v>500</v>
      </c>
      <c r="F79" s="168" t="s">
        <v>292</v>
      </c>
      <c r="G79" s="242" t="s">
        <v>417</v>
      </c>
      <c r="H79" s="146"/>
      <c r="I79" s="148"/>
      <c r="J79" s="150"/>
      <c r="K79" s="204"/>
      <c r="L79" s="30" t="s">
        <v>292</v>
      </c>
      <c r="M79" s="211" t="s">
        <v>514</v>
      </c>
      <c r="N79" s="30" t="s">
        <v>292</v>
      </c>
      <c r="O79" s="211" t="s">
        <v>550</v>
      </c>
      <c r="P79" s="30" t="s">
        <v>292</v>
      </c>
      <c r="Q79" s="314" t="s">
        <v>292</v>
      </c>
      <c r="R79" s="17" t="s">
        <v>87</v>
      </c>
      <c r="S79" s="263" t="s">
        <v>559</v>
      </c>
      <c r="T79" s="304" t="s">
        <v>531</v>
      </c>
    </row>
    <row r="80" spans="1:20" ht="396" customHeight="1">
      <c r="A80" s="40"/>
      <c r="B80" s="58"/>
      <c r="C80" s="58"/>
      <c r="D80" s="37"/>
      <c r="E80" s="58"/>
      <c r="F80" s="167" t="s">
        <v>321</v>
      </c>
      <c r="G80" s="242" t="s">
        <v>423</v>
      </c>
      <c r="H80" s="146"/>
      <c r="I80" s="148"/>
      <c r="J80" s="150"/>
      <c r="K80" s="204"/>
      <c r="L80" s="33" t="s">
        <v>321</v>
      </c>
      <c r="M80" s="289" t="s">
        <v>633</v>
      </c>
      <c r="N80" s="33" t="s">
        <v>321</v>
      </c>
      <c r="O80" s="211" t="s">
        <v>632</v>
      </c>
      <c r="P80" s="33" t="s">
        <v>321</v>
      </c>
      <c r="Q80" s="314" t="s">
        <v>321</v>
      </c>
      <c r="R80" s="7" t="s">
        <v>609</v>
      </c>
      <c r="S80" s="263" t="s">
        <v>631</v>
      </c>
      <c r="T80" s="304" t="s">
        <v>531</v>
      </c>
    </row>
    <row r="81" spans="1:20" ht="396" customHeight="1">
      <c r="A81" s="29" t="s">
        <v>301</v>
      </c>
      <c r="B81" s="17" t="s">
        <v>86</v>
      </c>
      <c r="C81" s="266" t="s">
        <v>401</v>
      </c>
      <c r="D81" s="30" t="s">
        <v>301</v>
      </c>
      <c r="E81" s="266" t="s">
        <v>500</v>
      </c>
      <c r="F81" s="168" t="s">
        <v>301</v>
      </c>
      <c r="G81" s="242" t="s">
        <v>417</v>
      </c>
      <c r="H81" s="146"/>
      <c r="I81" s="148"/>
      <c r="J81" s="150"/>
      <c r="K81" s="194"/>
      <c r="L81" s="30" t="s">
        <v>301</v>
      </c>
      <c r="M81" s="211" t="s">
        <v>551</v>
      </c>
      <c r="N81" s="30" t="s">
        <v>301</v>
      </c>
      <c r="O81" s="211" t="s">
        <v>634</v>
      </c>
      <c r="P81" s="30" t="s">
        <v>301</v>
      </c>
      <c r="Q81" s="315" t="s">
        <v>301</v>
      </c>
      <c r="R81" s="17" t="s">
        <v>87</v>
      </c>
      <c r="S81" s="263" t="s">
        <v>549</v>
      </c>
      <c r="T81" s="304" t="s">
        <v>506</v>
      </c>
    </row>
    <row r="82" spans="1:20" ht="396" customHeight="1">
      <c r="A82" s="27" t="s">
        <v>268</v>
      </c>
      <c r="B82" s="17" t="s">
        <v>86</v>
      </c>
      <c r="C82" s="266" t="s">
        <v>401</v>
      </c>
      <c r="D82" s="43" t="s">
        <v>268</v>
      </c>
      <c r="E82" s="266" t="s">
        <v>500</v>
      </c>
      <c r="F82" s="176" t="s">
        <v>268</v>
      </c>
      <c r="G82" s="242" t="s">
        <v>417</v>
      </c>
      <c r="H82" s="134"/>
      <c r="I82" s="137"/>
      <c r="J82" s="121"/>
      <c r="K82" s="194"/>
      <c r="L82" s="28" t="s">
        <v>268</v>
      </c>
      <c r="M82" s="211" t="s">
        <v>551</v>
      </c>
      <c r="N82" s="28" t="s">
        <v>268</v>
      </c>
      <c r="O82" s="211" t="s">
        <v>516</v>
      </c>
      <c r="P82" s="28" t="s">
        <v>268</v>
      </c>
      <c r="Q82" s="322" t="s">
        <v>268</v>
      </c>
      <c r="R82" s="17" t="s">
        <v>87</v>
      </c>
      <c r="S82" s="263" t="s">
        <v>515</v>
      </c>
      <c r="T82" s="304" t="s">
        <v>506</v>
      </c>
    </row>
    <row r="83" spans="1:20" ht="396" customHeight="1">
      <c r="A83" s="42"/>
      <c r="B83" s="59"/>
      <c r="C83" s="59"/>
      <c r="D83" s="37"/>
      <c r="E83" s="59"/>
      <c r="F83" s="164" t="s">
        <v>283</v>
      </c>
      <c r="G83" s="242" t="s">
        <v>417</v>
      </c>
      <c r="H83" s="32" t="s">
        <v>283</v>
      </c>
      <c r="I83" s="31" t="s">
        <v>283</v>
      </c>
      <c r="J83" s="183" t="s">
        <v>87</v>
      </c>
      <c r="K83" s="242" t="s">
        <v>429</v>
      </c>
      <c r="L83" s="33" t="s">
        <v>283</v>
      </c>
      <c r="M83" s="211" t="s">
        <v>637</v>
      </c>
      <c r="N83" s="33" t="s">
        <v>283</v>
      </c>
      <c r="O83" s="211" t="s">
        <v>636</v>
      </c>
      <c r="P83" s="33" t="s">
        <v>283</v>
      </c>
      <c r="Q83" s="314" t="s">
        <v>283</v>
      </c>
      <c r="R83" s="17" t="s">
        <v>87</v>
      </c>
      <c r="S83" s="263" t="s">
        <v>635</v>
      </c>
      <c r="T83" s="304" t="s">
        <v>364</v>
      </c>
    </row>
    <row r="84" spans="1:20" ht="396" customHeight="1">
      <c r="A84" s="39"/>
      <c r="B84" s="57"/>
      <c r="C84" s="57"/>
      <c r="D84" s="30" t="s">
        <v>281</v>
      </c>
      <c r="E84" s="266" t="s">
        <v>638</v>
      </c>
      <c r="F84" s="168" t="s">
        <v>281</v>
      </c>
      <c r="G84" s="242" t="s">
        <v>417</v>
      </c>
      <c r="H84" s="29" t="s">
        <v>281</v>
      </c>
      <c r="I84" s="36" t="s">
        <v>281</v>
      </c>
      <c r="J84" s="183" t="s">
        <v>87</v>
      </c>
      <c r="K84" s="242" t="s">
        <v>429</v>
      </c>
      <c r="L84" s="30" t="s">
        <v>281</v>
      </c>
      <c r="M84" s="211" t="s">
        <v>639</v>
      </c>
      <c r="N84" s="30" t="s">
        <v>281</v>
      </c>
      <c r="O84" s="211" t="s">
        <v>454</v>
      </c>
      <c r="P84" s="30" t="s">
        <v>281</v>
      </c>
      <c r="Q84" s="314" t="s">
        <v>281</v>
      </c>
      <c r="R84" s="17" t="s">
        <v>87</v>
      </c>
      <c r="S84" s="263" t="s">
        <v>640</v>
      </c>
      <c r="T84" s="304" t="s">
        <v>531</v>
      </c>
    </row>
    <row r="85" spans="1:20" ht="396" customHeight="1">
      <c r="A85" s="32" t="s">
        <v>361</v>
      </c>
      <c r="B85" s="17" t="s">
        <v>86</v>
      </c>
      <c r="C85" s="266" t="s">
        <v>401</v>
      </c>
      <c r="D85" s="33" t="s">
        <v>361</v>
      </c>
      <c r="E85" s="266" t="s">
        <v>500</v>
      </c>
      <c r="F85" s="167" t="s">
        <v>361</v>
      </c>
      <c r="G85" s="242" t="s">
        <v>417</v>
      </c>
      <c r="H85" s="29" t="s">
        <v>361</v>
      </c>
      <c r="I85" s="36" t="s">
        <v>361</v>
      </c>
      <c r="J85" s="183" t="s">
        <v>87</v>
      </c>
      <c r="K85" s="242" t="s">
        <v>429</v>
      </c>
      <c r="L85" s="30" t="s">
        <v>361</v>
      </c>
      <c r="M85" s="211" t="s">
        <v>514</v>
      </c>
      <c r="N85" s="30" t="s">
        <v>361</v>
      </c>
      <c r="O85" s="211" t="s">
        <v>619</v>
      </c>
      <c r="P85" s="30" t="s">
        <v>361</v>
      </c>
      <c r="Q85" s="314" t="s">
        <v>361</v>
      </c>
      <c r="R85" s="17" t="s">
        <v>87</v>
      </c>
      <c r="S85" s="263" t="s">
        <v>641</v>
      </c>
      <c r="T85" s="304" t="s">
        <v>506</v>
      </c>
    </row>
    <row r="86" spans="1:20" ht="396" customHeight="1">
      <c r="A86" s="42"/>
      <c r="B86" s="59"/>
      <c r="C86" s="59"/>
      <c r="D86" s="30" t="s">
        <v>329</v>
      </c>
      <c r="E86" s="266" t="s">
        <v>501</v>
      </c>
      <c r="F86" s="168" t="s">
        <v>329</v>
      </c>
      <c r="G86" s="242" t="s">
        <v>417</v>
      </c>
      <c r="H86" s="50"/>
      <c r="I86" s="345"/>
      <c r="J86" s="346"/>
      <c r="K86" s="294"/>
      <c r="L86" s="30" t="s">
        <v>329</v>
      </c>
      <c r="M86" s="211" t="s">
        <v>642</v>
      </c>
      <c r="N86" s="30" t="s">
        <v>329</v>
      </c>
      <c r="O86" s="211" t="s">
        <v>454</v>
      </c>
      <c r="P86" s="30" t="s">
        <v>329</v>
      </c>
      <c r="Q86" s="315" t="s">
        <v>329</v>
      </c>
      <c r="R86" s="17" t="s">
        <v>87</v>
      </c>
      <c r="S86" s="263" t="s">
        <v>418</v>
      </c>
      <c r="T86" s="304" t="s">
        <v>364</v>
      </c>
    </row>
    <row r="87" spans="1:20" ht="396" customHeight="1">
      <c r="A87" s="29" t="s">
        <v>302</v>
      </c>
      <c r="B87" s="17" t="s">
        <v>86</v>
      </c>
      <c r="C87" s="266" t="s">
        <v>401</v>
      </c>
      <c r="D87" s="30" t="s">
        <v>302</v>
      </c>
      <c r="E87" s="266" t="s">
        <v>646</v>
      </c>
      <c r="F87" s="168" t="s">
        <v>302</v>
      </c>
      <c r="G87" s="242" t="s">
        <v>647</v>
      </c>
      <c r="H87" s="49"/>
      <c r="I87" s="44"/>
      <c r="J87" s="61"/>
      <c r="K87" s="194"/>
      <c r="L87" s="30" t="s">
        <v>302</v>
      </c>
      <c r="M87" s="211" t="s">
        <v>645</v>
      </c>
      <c r="N87" s="30" t="s">
        <v>302</v>
      </c>
      <c r="O87" s="211" t="s">
        <v>644</v>
      </c>
      <c r="P87" s="30" t="s">
        <v>302</v>
      </c>
      <c r="Q87" s="315" t="s">
        <v>302</v>
      </c>
      <c r="R87" s="17" t="s">
        <v>87</v>
      </c>
      <c r="S87" s="263" t="s">
        <v>643</v>
      </c>
      <c r="T87" s="304" t="s">
        <v>506</v>
      </c>
    </row>
    <row r="88" spans="1:20" ht="396" customHeight="1">
      <c r="A88" s="122" t="s">
        <v>359</v>
      </c>
      <c r="B88" s="123" t="s">
        <v>86</v>
      </c>
      <c r="C88" s="197"/>
      <c r="D88" s="30" t="s">
        <v>359</v>
      </c>
      <c r="E88" s="266" t="s">
        <v>714</v>
      </c>
      <c r="F88" s="168" t="s">
        <v>359</v>
      </c>
      <c r="G88" s="242" t="s">
        <v>424</v>
      </c>
      <c r="H88" s="49"/>
      <c r="I88" s="44"/>
      <c r="J88" s="61"/>
      <c r="K88" s="207"/>
      <c r="L88" s="30" t="s">
        <v>359</v>
      </c>
      <c r="M88" s="211" t="s">
        <v>649</v>
      </c>
      <c r="N88" s="30" t="s">
        <v>360</v>
      </c>
      <c r="O88" s="211" t="s">
        <v>550</v>
      </c>
      <c r="P88" s="30" t="s">
        <v>359</v>
      </c>
      <c r="Q88" s="314" t="s">
        <v>359</v>
      </c>
      <c r="R88" s="17" t="s">
        <v>87</v>
      </c>
      <c r="S88" s="263" t="s">
        <v>648</v>
      </c>
      <c r="T88" s="304" t="s">
        <v>531</v>
      </c>
    </row>
    <row r="89" spans="1:20" ht="396" customHeight="1">
      <c r="A89" s="39"/>
      <c r="B89" s="57"/>
      <c r="C89" s="57"/>
      <c r="D89" s="30" t="s">
        <v>329</v>
      </c>
      <c r="E89" s="266" t="s">
        <v>495</v>
      </c>
      <c r="F89" s="168" t="s">
        <v>329</v>
      </c>
      <c r="G89" s="242" t="s">
        <v>424</v>
      </c>
      <c r="H89" s="49"/>
      <c r="I89" s="44"/>
      <c r="J89" s="61"/>
      <c r="K89" s="60"/>
      <c r="L89" s="30" t="s">
        <v>329</v>
      </c>
      <c r="M89" s="211" t="s">
        <v>650</v>
      </c>
      <c r="N89" s="30" t="s">
        <v>329</v>
      </c>
      <c r="O89" s="211" t="s">
        <v>651</v>
      </c>
      <c r="P89" s="30" t="s">
        <v>329</v>
      </c>
      <c r="Q89" s="315" t="s">
        <v>329</v>
      </c>
      <c r="R89" s="17" t="s">
        <v>87</v>
      </c>
      <c r="S89" s="263" t="s">
        <v>559</v>
      </c>
      <c r="T89" s="304" t="s">
        <v>364</v>
      </c>
    </row>
    <row r="90" spans="1:20" ht="396" customHeight="1">
      <c r="A90" s="125" t="s">
        <v>264</v>
      </c>
      <c r="B90" s="17" t="s">
        <v>86</v>
      </c>
      <c r="C90" s="266" t="s">
        <v>410</v>
      </c>
      <c r="D90" s="124" t="s">
        <v>264</v>
      </c>
      <c r="E90" s="266" t="s">
        <v>502</v>
      </c>
      <c r="F90" s="168" t="s">
        <v>264</v>
      </c>
      <c r="G90" s="242" t="s">
        <v>424</v>
      </c>
      <c r="H90" s="29" t="s">
        <v>264</v>
      </c>
      <c r="I90" s="36" t="s">
        <v>264</v>
      </c>
      <c r="J90" s="183" t="s">
        <v>87</v>
      </c>
      <c r="K90" s="242" t="s">
        <v>429</v>
      </c>
      <c r="L90" s="30" t="s">
        <v>264</v>
      </c>
      <c r="M90" s="211" t="s">
        <v>653</v>
      </c>
      <c r="N90" s="30" t="s">
        <v>264</v>
      </c>
      <c r="O90" s="211" t="s">
        <v>652</v>
      </c>
      <c r="P90" s="30" t="s">
        <v>264</v>
      </c>
      <c r="Q90" s="314" t="s">
        <v>264</v>
      </c>
      <c r="R90" s="17" t="s">
        <v>87</v>
      </c>
      <c r="S90" s="263" t="s">
        <v>418</v>
      </c>
      <c r="T90" s="304" t="s">
        <v>506</v>
      </c>
    </row>
    <row r="91" spans="1:20" ht="396" customHeight="1">
      <c r="A91" s="42"/>
      <c r="B91" s="59"/>
      <c r="C91" s="59"/>
      <c r="D91" s="33" t="s">
        <v>371</v>
      </c>
      <c r="E91" s="266" t="s">
        <v>412</v>
      </c>
      <c r="F91" s="164" t="s">
        <v>306</v>
      </c>
      <c r="G91" s="242" t="s">
        <v>424</v>
      </c>
      <c r="H91" s="29" t="s">
        <v>306</v>
      </c>
      <c r="I91" s="36" t="s">
        <v>306</v>
      </c>
      <c r="J91" s="183" t="s">
        <v>87</v>
      </c>
      <c r="K91" s="242" t="s">
        <v>429</v>
      </c>
      <c r="L91" s="33" t="s">
        <v>306</v>
      </c>
      <c r="M91" s="211" t="s">
        <v>654</v>
      </c>
      <c r="N91" s="33" t="s">
        <v>306</v>
      </c>
      <c r="O91" s="211" t="s">
        <v>651</v>
      </c>
      <c r="P91" s="30" t="s">
        <v>306</v>
      </c>
      <c r="Q91" s="314" t="s">
        <v>306</v>
      </c>
      <c r="R91" s="17" t="s">
        <v>87</v>
      </c>
      <c r="S91" s="263" t="s">
        <v>569</v>
      </c>
      <c r="T91" s="304" t="s">
        <v>364</v>
      </c>
    </row>
    <row r="92" spans="1:20" ht="396" customHeight="1">
      <c r="A92" s="39"/>
      <c r="B92" s="57"/>
      <c r="C92" s="57"/>
      <c r="D92" s="34"/>
      <c r="E92" s="57"/>
      <c r="F92" s="177"/>
      <c r="G92" s="60"/>
      <c r="H92" s="32" t="s">
        <v>285</v>
      </c>
      <c r="I92" s="31" t="s">
        <v>285</v>
      </c>
      <c r="J92" s="186" t="s">
        <v>61</v>
      </c>
      <c r="K92" s="242" t="s">
        <v>429</v>
      </c>
      <c r="L92" s="33" t="s">
        <v>285</v>
      </c>
      <c r="M92" s="211" t="s">
        <v>453</v>
      </c>
      <c r="N92" s="33" t="s">
        <v>285</v>
      </c>
      <c r="O92" s="211" t="s">
        <v>454</v>
      </c>
      <c r="P92" s="33" t="s">
        <v>285</v>
      </c>
      <c r="Q92" s="314" t="s">
        <v>285</v>
      </c>
      <c r="R92" s="19" t="s">
        <v>61</v>
      </c>
      <c r="S92" s="263" t="s">
        <v>418</v>
      </c>
      <c r="T92" s="304" t="s">
        <v>364</v>
      </c>
    </row>
    <row r="93" spans="1:20" ht="396" customHeight="1">
      <c r="A93" s="39"/>
      <c r="B93" s="57"/>
      <c r="C93" s="57"/>
      <c r="D93" s="34"/>
      <c r="E93" s="57"/>
      <c r="F93" s="177"/>
      <c r="G93" s="60"/>
      <c r="H93" s="32" t="s">
        <v>285</v>
      </c>
      <c r="I93" s="31" t="s">
        <v>285</v>
      </c>
      <c r="J93" s="183" t="s">
        <v>87</v>
      </c>
      <c r="K93" s="242" t="s">
        <v>429</v>
      </c>
      <c r="L93" s="33" t="s">
        <v>285</v>
      </c>
      <c r="M93" s="211" t="s">
        <v>551</v>
      </c>
      <c r="N93" s="33" t="s">
        <v>285</v>
      </c>
      <c r="O93" s="211" t="s">
        <v>655</v>
      </c>
      <c r="P93" s="33" t="s">
        <v>285</v>
      </c>
      <c r="Q93" s="314" t="s">
        <v>285</v>
      </c>
      <c r="R93" s="17" t="s">
        <v>87</v>
      </c>
      <c r="S93" s="263" t="s">
        <v>418</v>
      </c>
      <c r="T93" s="304" t="s">
        <v>364</v>
      </c>
    </row>
    <row r="94" spans="1:20" ht="396" customHeight="1">
      <c r="A94" s="29" t="s">
        <v>349</v>
      </c>
      <c r="B94" s="7" t="s">
        <v>609</v>
      </c>
      <c r="C94" s="211" t="s">
        <v>405</v>
      </c>
      <c r="D94" s="30" t="s">
        <v>656</v>
      </c>
      <c r="E94" s="266" t="s">
        <v>496</v>
      </c>
      <c r="F94" s="167" t="s">
        <v>656</v>
      </c>
      <c r="G94" s="242" t="s">
        <v>423</v>
      </c>
      <c r="H94" s="167" t="s">
        <v>656</v>
      </c>
      <c r="I94" s="167" t="s">
        <v>656</v>
      </c>
      <c r="J94" s="7" t="s">
        <v>150</v>
      </c>
      <c r="K94" s="242" t="s">
        <v>432</v>
      </c>
      <c r="L94" s="33" t="s">
        <v>349</v>
      </c>
      <c r="M94" s="289" t="s">
        <v>470</v>
      </c>
      <c r="N94" s="33" t="s">
        <v>349</v>
      </c>
      <c r="O94" s="211" t="s">
        <v>476</v>
      </c>
      <c r="P94" s="33" t="s">
        <v>349</v>
      </c>
      <c r="Q94" s="314" t="s">
        <v>349</v>
      </c>
      <c r="R94" s="7" t="s">
        <v>150</v>
      </c>
      <c r="S94" s="263" t="s">
        <v>438</v>
      </c>
      <c r="T94" s="304" t="s">
        <v>531</v>
      </c>
    </row>
    <row r="95" spans="1:20" ht="396" customHeight="1">
      <c r="A95" s="125" t="s">
        <v>715</v>
      </c>
      <c r="B95" s="124" t="s">
        <v>86</v>
      </c>
      <c r="C95" s="290" t="s">
        <v>410</v>
      </c>
      <c r="D95" s="37"/>
      <c r="E95" s="60"/>
      <c r="F95" s="173"/>
      <c r="G95" s="60"/>
      <c r="H95" s="50"/>
      <c r="I95" s="41"/>
      <c r="J95" s="63"/>
      <c r="K95" s="60"/>
      <c r="L95" s="30" t="s">
        <v>715</v>
      </c>
      <c r="M95" s="211" t="s">
        <v>477</v>
      </c>
      <c r="N95" s="151" t="s">
        <v>715</v>
      </c>
      <c r="O95" s="344" t="s">
        <v>478</v>
      </c>
      <c r="P95" s="330"/>
      <c r="Q95" s="323" t="s">
        <v>252</v>
      </c>
      <c r="R95" s="296"/>
      <c r="S95" s="269"/>
      <c r="T95" s="304" t="s">
        <v>506</v>
      </c>
    </row>
    <row r="96" spans="1:20" ht="396" customHeight="1">
      <c r="A96" s="32" t="s">
        <v>289</v>
      </c>
      <c r="B96" s="17" t="s">
        <v>86</v>
      </c>
      <c r="C96" s="211" t="s">
        <v>439</v>
      </c>
      <c r="D96" s="30" t="s">
        <v>658</v>
      </c>
      <c r="E96" s="266" t="s">
        <v>503</v>
      </c>
      <c r="F96" s="30" t="s">
        <v>658</v>
      </c>
      <c r="G96" s="242" t="s">
        <v>440</v>
      </c>
      <c r="H96" s="30" t="s">
        <v>658</v>
      </c>
      <c r="I96" s="30" t="s">
        <v>658</v>
      </c>
      <c r="J96" s="183" t="s">
        <v>87</v>
      </c>
      <c r="K96" s="242" t="s">
        <v>441</v>
      </c>
      <c r="L96" s="30" t="s">
        <v>658</v>
      </c>
      <c r="M96" s="289" t="s">
        <v>479</v>
      </c>
      <c r="N96" s="30" t="s">
        <v>658</v>
      </c>
      <c r="O96" s="211" t="s">
        <v>657</v>
      </c>
      <c r="P96" s="30" t="s">
        <v>658</v>
      </c>
      <c r="Q96" s="30" t="s">
        <v>658</v>
      </c>
      <c r="R96" s="17" t="s">
        <v>87</v>
      </c>
      <c r="S96" s="263" t="s">
        <v>716</v>
      </c>
      <c r="T96" s="304" t="s">
        <v>506</v>
      </c>
    </row>
    <row r="97" spans="1:20" ht="396" customHeight="1">
      <c r="A97" s="348"/>
      <c r="B97" s="347"/>
      <c r="C97" s="347"/>
      <c r="D97" s="151" t="s">
        <v>340</v>
      </c>
      <c r="E97" s="59"/>
      <c r="F97" s="168" t="s">
        <v>340</v>
      </c>
      <c r="G97" s="242" t="s">
        <v>423</v>
      </c>
      <c r="H97" s="134"/>
      <c r="I97" s="137"/>
      <c r="J97" s="121"/>
      <c r="K97" s="294"/>
      <c r="L97" s="30" t="s">
        <v>340</v>
      </c>
      <c r="M97" s="289" t="s">
        <v>470</v>
      </c>
      <c r="N97" s="30" t="s">
        <v>340</v>
      </c>
      <c r="O97" s="211" t="s">
        <v>476</v>
      </c>
      <c r="P97" s="30" t="s">
        <v>340</v>
      </c>
      <c r="Q97" s="315" t="s">
        <v>340</v>
      </c>
      <c r="R97" s="7" t="s">
        <v>150</v>
      </c>
      <c r="S97" s="263" t="s">
        <v>659</v>
      </c>
      <c r="T97" s="304" t="s">
        <v>531</v>
      </c>
    </row>
    <row r="98" spans="1:20" ht="396" customHeight="1">
      <c r="A98" s="32" t="s">
        <v>258</v>
      </c>
      <c r="B98" s="17" t="s">
        <v>86</v>
      </c>
      <c r="C98" s="266" t="s">
        <v>401</v>
      </c>
      <c r="D98" s="33" t="s">
        <v>258</v>
      </c>
      <c r="E98" s="266" t="s">
        <v>504</v>
      </c>
      <c r="F98" s="164" t="s">
        <v>258</v>
      </c>
      <c r="G98" s="242" t="s">
        <v>424</v>
      </c>
      <c r="H98" s="49"/>
      <c r="I98" s="44"/>
      <c r="J98" s="61"/>
      <c r="K98" s="194"/>
      <c r="L98" s="33" t="s">
        <v>258</v>
      </c>
      <c r="M98" s="211" t="s">
        <v>622</v>
      </c>
      <c r="N98" s="33" t="s">
        <v>258</v>
      </c>
      <c r="O98" s="211" t="s">
        <v>651</v>
      </c>
      <c r="P98" s="33" t="s">
        <v>258</v>
      </c>
      <c r="Q98" s="314" t="s">
        <v>258</v>
      </c>
      <c r="R98" s="17" t="s">
        <v>87</v>
      </c>
      <c r="S98" s="263" t="s">
        <v>513</v>
      </c>
      <c r="T98" s="304" t="s">
        <v>506</v>
      </c>
    </row>
    <row r="99" spans="1:20" ht="396" customHeight="1">
      <c r="A99" s="42"/>
      <c r="B99" s="347"/>
      <c r="C99" s="347"/>
      <c r="D99" s="178" t="s">
        <v>322</v>
      </c>
      <c r="E99" s="347"/>
      <c r="F99" s="167" t="s">
        <v>322</v>
      </c>
      <c r="G99" s="242" t="s">
        <v>424</v>
      </c>
      <c r="H99" s="49"/>
      <c r="I99" s="44"/>
      <c r="J99" s="183" t="s">
        <v>87</v>
      </c>
      <c r="K99" s="205"/>
      <c r="L99" s="30" t="s">
        <v>322</v>
      </c>
      <c r="M99" s="289" t="s">
        <v>663</v>
      </c>
      <c r="N99" s="30" t="s">
        <v>322</v>
      </c>
      <c r="O99" s="211" t="s">
        <v>662</v>
      </c>
      <c r="P99" s="30" t="s">
        <v>322</v>
      </c>
      <c r="Q99" s="315" t="s">
        <v>322</v>
      </c>
      <c r="R99" s="17" t="s">
        <v>87</v>
      </c>
      <c r="S99" s="263" t="s">
        <v>513</v>
      </c>
      <c r="T99" s="304" t="s">
        <v>531</v>
      </c>
    </row>
    <row r="100" spans="1:20" ht="396" customHeight="1">
      <c r="A100" s="29" t="s">
        <v>319</v>
      </c>
      <c r="B100" s="7" t="s">
        <v>52</v>
      </c>
      <c r="C100" s="266" t="s">
        <v>401</v>
      </c>
      <c r="D100" s="30" t="s">
        <v>319</v>
      </c>
      <c r="E100" s="266" t="s">
        <v>500</v>
      </c>
      <c r="F100" s="168" t="s">
        <v>319</v>
      </c>
      <c r="G100" s="242" t="s">
        <v>679</v>
      </c>
      <c r="H100" s="29" t="s">
        <v>319</v>
      </c>
      <c r="I100" s="36" t="s">
        <v>319</v>
      </c>
      <c r="J100" s="183" t="s">
        <v>87</v>
      </c>
      <c r="K100" s="242" t="s">
        <v>429</v>
      </c>
      <c r="L100" s="30" t="s">
        <v>319</v>
      </c>
      <c r="M100" s="211" t="s">
        <v>717</v>
      </c>
      <c r="N100" s="30" t="s">
        <v>319</v>
      </c>
      <c r="O100" s="211" t="s">
        <v>718</v>
      </c>
      <c r="P100" s="30" t="s">
        <v>319</v>
      </c>
      <c r="Q100" s="315" t="s">
        <v>319</v>
      </c>
      <c r="R100" s="17" t="s">
        <v>87</v>
      </c>
      <c r="S100" s="263" t="s">
        <v>660</v>
      </c>
      <c r="T100" s="304" t="s">
        <v>506</v>
      </c>
    </row>
    <row r="101" spans="1:20" ht="396" customHeight="1">
      <c r="A101" s="128" t="s">
        <v>304</v>
      </c>
      <c r="B101" s="129"/>
      <c r="C101" s="129"/>
      <c r="D101" s="30" t="s">
        <v>304</v>
      </c>
      <c r="E101" s="129"/>
      <c r="F101" s="168" t="s">
        <v>304</v>
      </c>
      <c r="G101" s="242" t="s">
        <v>424</v>
      </c>
      <c r="H101" s="49"/>
      <c r="I101" s="137"/>
      <c r="J101" s="121"/>
      <c r="K101" s="130"/>
      <c r="L101" s="30" t="s">
        <v>304</v>
      </c>
      <c r="M101" s="289" t="s">
        <v>470</v>
      </c>
      <c r="N101" s="30" t="s">
        <v>304</v>
      </c>
      <c r="O101" s="211" t="s">
        <v>476</v>
      </c>
      <c r="P101" s="30" t="s">
        <v>304</v>
      </c>
      <c r="Q101" s="314" t="s">
        <v>304</v>
      </c>
      <c r="R101" s="17" t="s">
        <v>87</v>
      </c>
      <c r="S101" s="263" t="s">
        <v>442</v>
      </c>
      <c r="T101" s="304" t="s">
        <v>531</v>
      </c>
    </row>
    <row r="102" spans="1:20" ht="396" customHeight="1">
      <c r="A102" s="29" t="s">
        <v>344</v>
      </c>
      <c r="B102" s="7" t="s">
        <v>150</v>
      </c>
      <c r="C102" s="211" t="s">
        <v>405</v>
      </c>
      <c r="D102" s="30" t="s">
        <v>344</v>
      </c>
      <c r="E102" s="266" t="s">
        <v>496</v>
      </c>
      <c r="F102" s="167" t="s">
        <v>305</v>
      </c>
      <c r="G102" s="242" t="s">
        <v>423</v>
      </c>
      <c r="H102" s="134" t="s">
        <v>344</v>
      </c>
      <c r="I102" s="137" t="s">
        <v>344</v>
      </c>
      <c r="J102" s="189" t="s">
        <v>150</v>
      </c>
      <c r="K102" s="349"/>
      <c r="L102" s="30" t="s">
        <v>344</v>
      </c>
      <c r="M102" s="289" t="s">
        <v>661</v>
      </c>
      <c r="N102" s="30" t="s">
        <v>344</v>
      </c>
      <c r="O102" s="211" t="s">
        <v>476</v>
      </c>
      <c r="P102" s="30" t="s">
        <v>344</v>
      </c>
      <c r="Q102" s="315" t="s">
        <v>344</v>
      </c>
      <c r="R102" s="7" t="s">
        <v>150</v>
      </c>
      <c r="S102" s="263" t="s">
        <v>438</v>
      </c>
      <c r="T102" s="304" t="s">
        <v>531</v>
      </c>
    </row>
    <row r="103" spans="1:20" ht="396" customHeight="1">
      <c r="A103" s="128" t="s">
        <v>326</v>
      </c>
      <c r="B103" s="234" t="s">
        <v>411</v>
      </c>
      <c r="C103" s="235" t="s">
        <v>405</v>
      </c>
      <c r="D103" s="124" t="s">
        <v>326</v>
      </c>
      <c r="E103" s="266" t="s">
        <v>496</v>
      </c>
      <c r="F103" s="168" t="s">
        <v>326</v>
      </c>
      <c r="G103" s="242" t="s">
        <v>423</v>
      </c>
      <c r="H103" s="29" t="s">
        <v>326</v>
      </c>
      <c r="I103" s="36" t="s">
        <v>326</v>
      </c>
      <c r="J103" s="183" t="s">
        <v>150</v>
      </c>
      <c r="K103" s="242" t="s">
        <v>433</v>
      </c>
      <c r="L103" s="30" t="s">
        <v>326</v>
      </c>
      <c r="M103" s="289" t="s">
        <v>666</v>
      </c>
      <c r="N103" s="30" t="s">
        <v>326</v>
      </c>
      <c r="O103" s="211" t="s">
        <v>665</v>
      </c>
      <c r="P103" s="30" t="s">
        <v>326</v>
      </c>
      <c r="Q103" s="315" t="s">
        <v>326</v>
      </c>
      <c r="R103" s="7" t="s">
        <v>150</v>
      </c>
      <c r="S103" s="263" t="s">
        <v>664</v>
      </c>
      <c r="T103" s="304" t="s">
        <v>531</v>
      </c>
    </row>
    <row r="104" spans="1:20" ht="405">
      <c r="A104" s="29" t="s">
        <v>333</v>
      </c>
      <c r="B104" s="17" t="s">
        <v>86</v>
      </c>
      <c r="C104" s="266" t="s">
        <v>668</v>
      </c>
      <c r="D104" s="30" t="s">
        <v>333</v>
      </c>
      <c r="E104" s="266" t="s">
        <v>667</v>
      </c>
      <c r="F104" s="168" t="s">
        <v>333</v>
      </c>
      <c r="G104" s="242" t="s">
        <v>437</v>
      </c>
      <c r="H104" s="289" t="s">
        <v>480</v>
      </c>
      <c r="I104" s="288" t="s">
        <v>333</v>
      </c>
      <c r="J104" s="286" t="s">
        <v>87</v>
      </c>
      <c r="K104" s="194"/>
      <c r="L104" s="30" t="s">
        <v>333</v>
      </c>
      <c r="M104" s="289" t="s">
        <v>481</v>
      </c>
      <c r="N104" s="30" t="s">
        <v>333</v>
      </c>
      <c r="O104" s="211" t="s">
        <v>669</v>
      </c>
      <c r="P104" s="30" t="s">
        <v>333</v>
      </c>
      <c r="Q104" s="315" t="s">
        <v>333</v>
      </c>
      <c r="R104" s="17" t="s">
        <v>87</v>
      </c>
      <c r="S104" s="263" t="s">
        <v>670</v>
      </c>
      <c r="T104" s="304" t="s">
        <v>531</v>
      </c>
    </row>
    <row r="105" spans="1:20" ht="409.5" customHeight="1">
      <c r="A105" s="291" t="s">
        <v>346</v>
      </c>
      <c r="B105" s="292"/>
      <c r="C105" s="292"/>
      <c r="D105" s="152" t="s">
        <v>346</v>
      </c>
      <c r="E105" s="266" t="s">
        <v>505</v>
      </c>
      <c r="F105" s="179" t="s">
        <v>346</v>
      </c>
      <c r="G105" s="283" t="s">
        <v>719</v>
      </c>
      <c r="H105" s="49"/>
      <c r="I105" s="44"/>
      <c r="J105" s="121"/>
      <c r="K105" s="293"/>
      <c r="L105" s="30" t="s">
        <v>386</v>
      </c>
      <c r="M105" s="211" t="s">
        <v>695</v>
      </c>
      <c r="N105" s="30" t="s">
        <v>386</v>
      </c>
      <c r="O105" s="211" t="s">
        <v>696</v>
      </c>
      <c r="P105" s="37"/>
      <c r="Q105" s="325"/>
      <c r="R105" s="149" t="s">
        <v>252</v>
      </c>
      <c r="S105" s="295" t="s">
        <v>252</v>
      </c>
      <c r="T105" s="304" t="s">
        <v>531</v>
      </c>
    </row>
    <row r="106" spans="1:20" ht="409.6" customHeight="1">
      <c r="A106" s="42"/>
      <c r="B106" s="59"/>
      <c r="C106" s="198"/>
      <c r="D106" s="131" t="s">
        <v>347</v>
      </c>
      <c r="E106" s="198"/>
      <c r="F106" s="169" t="s">
        <v>347</v>
      </c>
      <c r="G106" s="299" t="s">
        <v>447</v>
      </c>
      <c r="H106" s="49"/>
      <c r="I106" s="44"/>
      <c r="J106" s="121"/>
      <c r="K106" s="294"/>
      <c r="L106" s="124" t="s">
        <v>347</v>
      </c>
      <c r="M106" s="211" t="s">
        <v>482</v>
      </c>
      <c r="N106" s="124" t="s">
        <v>347</v>
      </c>
      <c r="O106" s="211" t="s">
        <v>720</v>
      </c>
      <c r="P106" s="37" t="s">
        <v>252</v>
      </c>
      <c r="Q106" s="323" t="s">
        <v>252</v>
      </c>
      <c r="R106" s="296"/>
      <c r="S106" s="297"/>
      <c r="T106" s="304" t="s">
        <v>531</v>
      </c>
    </row>
    <row r="107" spans="1:20" ht="396" customHeight="1">
      <c r="A107" s="29" t="s">
        <v>392</v>
      </c>
      <c r="B107" s="17" t="s">
        <v>86</v>
      </c>
      <c r="C107" s="266" t="s">
        <v>721</v>
      </c>
      <c r="D107" s="33" t="s">
        <v>392</v>
      </c>
      <c r="E107" s="266" t="s">
        <v>722</v>
      </c>
      <c r="F107" s="167" t="s">
        <v>392</v>
      </c>
      <c r="G107" s="242" t="s">
        <v>723</v>
      </c>
      <c r="H107" s="32" t="s">
        <v>392</v>
      </c>
      <c r="I107" s="31" t="s">
        <v>392</v>
      </c>
      <c r="J107" s="183" t="s">
        <v>87</v>
      </c>
      <c r="K107" s="242" t="s">
        <v>434</v>
      </c>
      <c r="L107" s="33" t="s">
        <v>392</v>
      </c>
      <c r="M107" s="211" t="s">
        <v>483</v>
      </c>
      <c r="N107" s="33" t="s">
        <v>392</v>
      </c>
      <c r="O107" s="211" t="s">
        <v>724</v>
      </c>
      <c r="P107" s="33" t="s">
        <v>392</v>
      </c>
      <c r="Q107" s="314" t="s">
        <v>392</v>
      </c>
      <c r="R107" s="17" t="s">
        <v>87</v>
      </c>
      <c r="S107" s="263" t="s">
        <v>725</v>
      </c>
      <c r="T107" s="304" t="s">
        <v>531</v>
      </c>
    </row>
    <row r="108" spans="1:20" ht="396" customHeight="1">
      <c r="A108" s="40" t="s">
        <v>252</v>
      </c>
      <c r="B108" s="58"/>
      <c r="C108" s="58"/>
      <c r="D108" s="143" t="s">
        <v>311</v>
      </c>
      <c r="E108" s="266" t="s">
        <v>726</v>
      </c>
      <c r="F108" s="175" t="s">
        <v>311</v>
      </c>
      <c r="G108" s="299" t="s">
        <v>727</v>
      </c>
      <c r="H108" s="48"/>
      <c r="I108" s="35"/>
      <c r="J108" s="62"/>
      <c r="K108" s="204"/>
      <c r="L108" s="143" t="s">
        <v>311</v>
      </c>
      <c r="M108" s="289" t="s">
        <v>728</v>
      </c>
      <c r="N108" s="143" t="s">
        <v>311</v>
      </c>
      <c r="O108" s="211" t="s">
        <v>729</v>
      </c>
      <c r="P108" s="143" t="s">
        <v>311</v>
      </c>
      <c r="Q108" s="321" t="s">
        <v>311</v>
      </c>
      <c r="R108" s="17" t="s">
        <v>87</v>
      </c>
      <c r="S108" s="263" t="s">
        <v>730</v>
      </c>
      <c r="T108" s="304" t="s">
        <v>531</v>
      </c>
    </row>
    <row r="109" spans="1:20" ht="396" customHeight="1">
      <c r="A109" s="40" t="s">
        <v>252</v>
      </c>
      <c r="B109" s="58"/>
      <c r="C109" s="58"/>
      <c r="D109" s="37"/>
      <c r="E109" s="58"/>
      <c r="F109" s="173" t="s">
        <v>252</v>
      </c>
      <c r="G109" s="204"/>
      <c r="H109" s="50"/>
      <c r="I109" s="41"/>
      <c r="J109" s="63"/>
      <c r="K109" s="204"/>
      <c r="L109" s="30" t="s">
        <v>351</v>
      </c>
      <c r="M109" s="211" t="s">
        <v>673</v>
      </c>
      <c r="N109" s="30" t="s">
        <v>351</v>
      </c>
      <c r="O109" s="211" t="s">
        <v>672</v>
      </c>
      <c r="P109" s="30" t="s">
        <v>351</v>
      </c>
      <c r="Q109" s="315" t="s">
        <v>353</v>
      </c>
      <c r="R109" s="17" t="s">
        <v>87</v>
      </c>
      <c r="S109" s="263" t="s">
        <v>671</v>
      </c>
      <c r="T109" s="304" t="s">
        <v>506</v>
      </c>
    </row>
    <row r="110" spans="1:20" ht="396" customHeight="1">
      <c r="A110" s="40" t="s">
        <v>252</v>
      </c>
      <c r="B110" s="58"/>
      <c r="C110" s="58"/>
      <c r="D110" s="37"/>
      <c r="E110" s="58"/>
      <c r="F110" s="180"/>
      <c r="G110" s="204"/>
      <c r="H110" s="48"/>
      <c r="I110" s="35"/>
      <c r="J110" s="62"/>
      <c r="K110" s="204"/>
      <c r="L110" s="30" t="s">
        <v>309</v>
      </c>
      <c r="M110" s="211" t="s">
        <v>453</v>
      </c>
      <c r="N110" s="30" t="s">
        <v>309</v>
      </c>
      <c r="O110" s="211" t="s">
        <v>484</v>
      </c>
      <c r="P110" s="151"/>
      <c r="Q110" s="326"/>
      <c r="R110" s="149" t="s">
        <v>87</v>
      </c>
      <c r="S110" s="297"/>
    </row>
    <row r="111" spans="1:20" ht="396" customHeight="1">
      <c r="A111" s="40" t="s">
        <v>252</v>
      </c>
      <c r="B111" s="58"/>
      <c r="C111" s="58"/>
      <c r="D111" s="34"/>
      <c r="E111" s="58"/>
      <c r="F111" s="181"/>
      <c r="G111" s="204"/>
      <c r="H111" s="48"/>
      <c r="I111" s="35"/>
      <c r="J111" s="62"/>
      <c r="K111" s="204"/>
      <c r="L111" s="30" t="s">
        <v>259</v>
      </c>
      <c r="M111" s="268"/>
      <c r="N111" s="33" t="s">
        <v>259</v>
      </c>
      <c r="O111" s="211" t="s">
        <v>485</v>
      </c>
      <c r="P111" s="30" t="s">
        <v>325</v>
      </c>
      <c r="Q111" s="323"/>
      <c r="R111" s="17" t="s">
        <v>87</v>
      </c>
      <c r="S111" s="263" t="s">
        <v>445</v>
      </c>
    </row>
    <row r="112" spans="1:20" ht="396" customHeight="1">
      <c r="A112" s="40" t="s">
        <v>252</v>
      </c>
      <c r="B112" s="58"/>
      <c r="C112" s="58"/>
      <c r="D112" s="34"/>
      <c r="E112" s="58"/>
      <c r="F112" s="177"/>
      <c r="G112" s="204"/>
      <c r="H112" s="48"/>
      <c r="I112" s="35"/>
      <c r="J112" s="62"/>
      <c r="K112" s="204"/>
      <c r="L112" s="33" t="s">
        <v>363</v>
      </c>
      <c r="M112" s="289" t="s">
        <v>674</v>
      </c>
      <c r="N112" s="206"/>
      <c r="O112" s="344" t="s">
        <v>484</v>
      </c>
      <c r="P112" s="151"/>
      <c r="Q112" s="324"/>
      <c r="R112" s="296"/>
      <c r="S112" s="297"/>
      <c r="T112" s="304" t="s">
        <v>506</v>
      </c>
    </row>
    <row r="113" spans="1:20" ht="396" customHeight="1" thickBot="1">
      <c r="A113" s="40" t="s">
        <v>252</v>
      </c>
      <c r="B113" s="58"/>
      <c r="C113" s="58"/>
      <c r="D113" s="34"/>
      <c r="E113" s="58"/>
      <c r="F113" s="173"/>
      <c r="G113" s="204"/>
      <c r="H113" s="191"/>
      <c r="I113" s="156"/>
      <c r="J113" s="62"/>
      <c r="K113" s="204"/>
      <c r="L113" s="46" t="s">
        <v>370</v>
      </c>
      <c r="M113" s="289" t="s">
        <v>675</v>
      </c>
      <c r="N113" s="155"/>
      <c r="O113" s="344" t="s">
        <v>484</v>
      </c>
      <c r="P113" s="331"/>
      <c r="Q113" s="327"/>
      <c r="R113" s="298" t="s">
        <v>75</v>
      </c>
      <c r="S113" s="297"/>
      <c r="T113" s="304" t="s">
        <v>506</v>
      </c>
    </row>
    <row r="114" spans="1:20" ht="396" customHeight="1">
      <c r="A114" s="32" t="s">
        <v>252</v>
      </c>
      <c r="B114" s="53"/>
      <c r="C114" s="53"/>
      <c r="D114" s="33"/>
      <c r="E114" s="53"/>
      <c r="F114" s="31"/>
      <c r="G114" s="33"/>
      <c r="H114" s="76"/>
      <c r="I114" s="68"/>
      <c r="J114" s="55"/>
      <c r="K114" s="33"/>
      <c r="L114" s="77" t="s">
        <v>678</v>
      </c>
      <c r="M114" s="289" t="s">
        <v>731</v>
      </c>
      <c r="N114" s="77"/>
      <c r="O114" s="268"/>
      <c r="P114" s="77"/>
      <c r="Q114" s="309"/>
      <c r="R114" s="153"/>
      <c r="S114" s="269"/>
    </row>
    <row r="115" spans="1:20" ht="396" customHeight="1">
      <c r="A115" s="32" t="s">
        <v>252</v>
      </c>
      <c r="B115" s="53"/>
      <c r="C115" s="53"/>
      <c r="D115" s="33"/>
      <c r="E115" s="53"/>
      <c r="F115" s="31"/>
      <c r="G115" s="33"/>
      <c r="H115" s="32"/>
      <c r="I115" s="31"/>
      <c r="J115" s="55"/>
      <c r="K115" s="33"/>
      <c r="L115" s="33"/>
      <c r="M115" s="268"/>
      <c r="N115" s="33"/>
      <c r="O115" s="268"/>
      <c r="P115" s="33"/>
      <c r="Q115" s="314"/>
      <c r="R115" s="153"/>
      <c r="S115" s="269"/>
    </row>
    <row r="116" spans="1:20" ht="396" customHeight="1" thickBot="1">
      <c r="A116" s="45" t="s">
        <v>252</v>
      </c>
      <c r="B116" s="54"/>
      <c r="C116" s="54"/>
      <c r="D116" s="46"/>
      <c r="E116" s="54"/>
      <c r="F116" s="47"/>
      <c r="G116" s="46"/>
      <c r="H116" s="45"/>
      <c r="I116" s="47"/>
      <c r="J116" s="56"/>
      <c r="K116" s="46"/>
      <c r="L116" s="46"/>
      <c r="M116" s="268"/>
      <c r="N116" s="46"/>
      <c r="O116" s="268"/>
      <c r="P116" s="46"/>
      <c r="Q116" s="328"/>
      <c r="R116" s="65"/>
      <c r="S116" s="269"/>
    </row>
    <row r="117" spans="1:20" ht="396" customHeight="1">
      <c r="A117" s="275" t="s">
        <v>252</v>
      </c>
      <c r="B117" s="24"/>
      <c r="C117" s="24"/>
      <c r="D117" s="24"/>
      <c r="E117" s="24"/>
      <c r="F117" s="24"/>
      <c r="H117" s="24"/>
      <c r="I117" s="24"/>
      <c r="J117" s="24"/>
      <c r="L117" s="24"/>
      <c r="M117" s="268"/>
      <c r="N117" s="24"/>
      <c r="O117" s="268"/>
      <c r="P117" s="208"/>
      <c r="Q117" s="24"/>
      <c r="R117" s="276"/>
      <c r="S117" s="269"/>
    </row>
    <row r="118" spans="1:20" ht="396" customHeight="1">
      <c r="A118" s="272" t="s">
        <v>252</v>
      </c>
      <c r="B118" s="24"/>
      <c r="C118" s="24"/>
      <c r="D118" s="24"/>
      <c r="E118" s="24"/>
      <c r="F118" s="24"/>
      <c r="H118" s="24"/>
      <c r="I118" s="24"/>
      <c r="J118" s="24"/>
      <c r="L118" s="24"/>
      <c r="M118" s="268"/>
      <c r="N118" s="24"/>
      <c r="O118" s="268"/>
      <c r="P118" s="208"/>
      <c r="Q118" s="24"/>
      <c r="R118" s="276"/>
      <c r="S118" s="269"/>
    </row>
    <row r="119" spans="1:20" ht="396" customHeight="1" thickBot="1">
      <c r="A119" s="272"/>
      <c r="B119" s="24"/>
      <c r="C119" s="24"/>
      <c r="D119" s="24"/>
      <c r="E119" s="24"/>
      <c r="F119" s="24"/>
      <c r="H119" s="24"/>
      <c r="I119" s="24"/>
      <c r="J119" s="24"/>
      <c r="L119" s="24"/>
      <c r="M119" s="268"/>
      <c r="N119" s="24"/>
      <c r="O119" s="268"/>
      <c r="P119" s="208"/>
      <c r="Q119" s="24"/>
      <c r="R119" s="276"/>
      <c r="S119" s="269"/>
    </row>
    <row r="120" spans="1:20" ht="396" customHeight="1">
      <c r="A120" s="272" t="s">
        <v>252</v>
      </c>
      <c r="B120" s="24"/>
      <c r="C120" s="24"/>
      <c r="D120" s="24"/>
      <c r="E120" s="24"/>
      <c r="F120" s="16" t="s">
        <v>30</v>
      </c>
      <c r="H120" s="24"/>
      <c r="I120" s="24"/>
      <c r="J120" s="24"/>
      <c r="L120" s="24"/>
      <c r="M120" s="268"/>
      <c r="N120" s="24"/>
      <c r="O120" s="268"/>
      <c r="P120" s="208"/>
      <c r="Q120" s="24"/>
      <c r="R120" s="276"/>
      <c r="S120" s="269"/>
    </row>
    <row r="121" spans="1:20" ht="396" customHeight="1">
      <c r="A121" s="272" t="s">
        <v>252</v>
      </c>
      <c r="B121" s="24"/>
      <c r="C121" s="24"/>
      <c r="D121" s="24"/>
      <c r="E121" s="24"/>
      <c r="F121" s="19" t="s">
        <v>61</v>
      </c>
      <c r="H121" s="24"/>
      <c r="I121" s="24"/>
      <c r="J121" s="24"/>
      <c r="L121" s="24"/>
      <c r="M121" s="268"/>
      <c r="N121" s="24"/>
      <c r="O121" s="268"/>
      <c r="P121" s="208"/>
      <c r="Q121" s="24"/>
      <c r="R121" s="276"/>
      <c r="S121" s="269"/>
    </row>
    <row r="122" spans="1:20" ht="396" customHeight="1">
      <c r="A122" s="272" t="s">
        <v>252</v>
      </c>
      <c r="B122" s="24"/>
      <c r="C122" s="24"/>
      <c r="D122" s="24"/>
      <c r="E122" s="24"/>
      <c r="F122" s="19" t="s">
        <v>62</v>
      </c>
      <c r="H122" s="24"/>
      <c r="I122" s="24"/>
      <c r="J122" s="24"/>
      <c r="L122" s="24"/>
      <c r="M122" s="268"/>
      <c r="N122" s="24"/>
      <c r="O122" s="268"/>
      <c r="P122" s="21"/>
      <c r="Q122" s="24"/>
      <c r="R122" s="276"/>
      <c r="S122" s="269"/>
    </row>
    <row r="123" spans="1:20" ht="396" customHeight="1">
      <c r="A123" s="272" t="s">
        <v>252</v>
      </c>
      <c r="B123" s="24"/>
      <c r="C123" s="24"/>
      <c r="D123" s="24"/>
      <c r="E123" s="24"/>
      <c r="F123" s="17" t="s">
        <v>66</v>
      </c>
      <c r="H123" s="24"/>
      <c r="I123" s="24"/>
      <c r="J123" s="24"/>
      <c r="L123" s="24"/>
      <c r="M123" s="268"/>
      <c r="N123" s="24"/>
      <c r="O123" s="268"/>
      <c r="P123" s="24"/>
      <c r="Q123" s="24"/>
      <c r="R123" s="276"/>
      <c r="S123" s="269"/>
    </row>
    <row r="124" spans="1:20" ht="396" customHeight="1">
      <c r="A124" s="272" t="s">
        <v>252</v>
      </c>
      <c r="B124" s="24"/>
      <c r="C124" s="24"/>
      <c r="D124" s="24"/>
      <c r="E124" s="24"/>
      <c r="F124" s="17" t="s">
        <v>68</v>
      </c>
      <c r="H124" s="24"/>
      <c r="I124" s="24"/>
      <c r="J124" s="24"/>
      <c r="L124" s="24"/>
      <c r="M124" s="268"/>
      <c r="N124" s="24"/>
      <c r="O124" s="268"/>
      <c r="P124" s="24"/>
      <c r="Q124" s="24"/>
      <c r="R124" s="276"/>
      <c r="S124" s="269"/>
    </row>
    <row r="125" spans="1:20" ht="396" customHeight="1">
      <c r="A125" s="272" t="s">
        <v>252</v>
      </c>
      <c r="B125" s="24"/>
      <c r="C125" s="24"/>
      <c r="D125" s="24"/>
      <c r="E125" s="24"/>
      <c r="F125" s="17" t="s">
        <v>365</v>
      </c>
      <c r="H125" s="24"/>
      <c r="I125" s="24"/>
      <c r="J125" s="24"/>
      <c r="L125" s="24"/>
      <c r="M125" s="268"/>
      <c r="N125" s="24"/>
      <c r="O125" s="268"/>
      <c r="P125" s="24"/>
      <c r="Q125" s="24"/>
      <c r="R125" s="276"/>
      <c r="S125" s="269"/>
    </row>
    <row r="126" spans="1:20" ht="396" customHeight="1">
      <c r="A126" s="272" t="s">
        <v>252</v>
      </c>
      <c r="B126" s="24"/>
      <c r="C126" s="24"/>
      <c r="D126" s="24"/>
      <c r="E126" s="24"/>
      <c r="F126" s="17" t="s">
        <v>81</v>
      </c>
      <c r="H126" s="24"/>
      <c r="I126" s="24"/>
      <c r="J126" s="24"/>
      <c r="L126" s="24"/>
      <c r="M126" s="268"/>
      <c r="N126" s="24"/>
      <c r="O126" s="268"/>
      <c r="P126" s="24"/>
      <c r="Q126" s="24"/>
      <c r="R126" s="276"/>
      <c r="S126" s="269"/>
    </row>
    <row r="127" spans="1:20" ht="396" customHeight="1">
      <c r="A127" s="272" t="s">
        <v>252</v>
      </c>
      <c r="B127" s="24"/>
      <c r="C127" s="24"/>
      <c r="D127" s="24"/>
      <c r="E127" s="24"/>
      <c r="F127" s="17" t="s">
        <v>39</v>
      </c>
      <c r="H127" s="24"/>
      <c r="I127" s="24"/>
      <c r="J127" s="24"/>
      <c r="L127" s="24"/>
      <c r="M127" s="268"/>
      <c r="N127" s="24"/>
      <c r="O127" s="268"/>
      <c r="P127" s="24"/>
      <c r="Q127" s="24"/>
      <c r="R127" s="276"/>
      <c r="S127" s="269"/>
    </row>
    <row r="128" spans="1:20" ht="396" customHeight="1">
      <c r="A128" s="272"/>
      <c r="B128" s="24"/>
      <c r="C128" s="24"/>
      <c r="D128" s="24"/>
      <c r="E128" s="24"/>
      <c r="F128" s="17" t="s">
        <v>41</v>
      </c>
      <c r="H128" s="24"/>
      <c r="I128" s="24"/>
      <c r="J128" s="24"/>
      <c r="L128" s="24"/>
      <c r="M128" s="268"/>
      <c r="N128" s="24"/>
      <c r="O128" s="268"/>
      <c r="P128" s="24"/>
      <c r="Q128" s="24"/>
      <c r="R128" s="276"/>
      <c r="S128" s="269"/>
    </row>
    <row r="129" spans="1:19" ht="396" customHeight="1">
      <c r="A129" s="272" t="s">
        <v>252</v>
      </c>
      <c r="B129" s="24"/>
      <c r="C129" s="24"/>
      <c r="D129" s="24"/>
      <c r="E129" s="24"/>
      <c r="F129" s="17" t="s">
        <v>40</v>
      </c>
      <c r="H129" s="24"/>
      <c r="I129" s="24"/>
      <c r="J129" s="24"/>
      <c r="L129" s="24"/>
      <c r="M129" s="268"/>
      <c r="N129" s="24"/>
      <c r="O129" s="268"/>
      <c r="P129" s="24"/>
      <c r="Q129" s="24"/>
      <c r="R129" s="276"/>
      <c r="S129" s="269"/>
    </row>
    <row r="130" spans="1:19" ht="396" customHeight="1">
      <c r="A130" s="272" t="s">
        <v>252</v>
      </c>
      <c r="B130" s="24"/>
      <c r="C130" s="24"/>
      <c r="D130" s="24"/>
      <c r="E130" s="24"/>
      <c r="F130" s="17" t="s">
        <v>86</v>
      </c>
      <c r="H130" s="24"/>
      <c r="I130" s="24"/>
      <c r="J130" s="24"/>
      <c r="L130" s="24"/>
      <c r="M130" s="268"/>
      <c r="N130" s="24"/>
      <c r="O130" s="268"/>
      <c r="P130" s="24"/>
      <c r="Q130" s="24"/>
      <c r="R130" s="276"/>
      <c r="S130" s="269"/>
    </row>
    <row r="131" spans="1:19" ht="396" customHeight="1">
      <c r="A131" s="272" t="s">
        <v>252</v>
      </c>
      <c r="B131" s="24"/>
      <c r="C131" s="24"/>
      <c r="D131" s="24"/>
      <c r="E131" s="24"/>
      <c r="F131" s="17" t="s">
        <v>87</v>
      </c>
      <c r="H131" s="24"/>
      <c r="I131" s="24"/>
      <c r="J131" s="24"/>
      <c r="L131" s="24"/>
      <c r="M131" s="268"/>
      <c r="N131" s="24"/>
      <c r="O131" s="268"/>
      <c r="P131" s="24"/>
      <c r="Q131" s="24"/>
      <c r="R131" s="276"/>
      <c r="S131" s="269"/>
    </row>
    <row r="132" spans="1:19" ht="396" customHeight="1">
      <c r="A132" s="272" t="s">
        <v>252</v>
      </c>
      <c r="B132" s="24"/>
      <c r="C132" s="24"/>
      <c r="D132" s="24"/>
      <c r="E132" s="24"/>
      <c r="F132" s="17" t="s">
        <v>43</v>
      </c>
      <c r="H132" s="24"/>
      <c r="I132" s="24"/>
      <c r="J132" s="24"/>
      <c r="L132" s="24"/>
      <c r="M132" s="268"/>
      <c r="N132" s="24"/>
      <c r="O132" s="268"/>
      <c r="P132" s="24"/>
      <c r="Q132" s="24"/>
      <c r="R132" s="276"/>
      <c r="S132" s="269"/>
    </row>
    <row r="133" spans="1:19" ht="396" customHeight="1">
      <c r="A133" s="272" t="s">
        <v>252</v>
      </c>
      <c r="B133" s="24"/>
      <c r="C133" s="24"/>
      <c r="D133" s="24"/>
      <c r="E133" s="24"/>
      <c r="F133" s="17" t="s">
        <v>100</v>
      </c>
      <c r="H133" s="24"/>
      <c r="I133" s="24"/>
      <c r="J133" s="24"/>
      <c r="L133" s="24"/>
      <c r="M133" s="268"/>
      <c r="N133" s="24"/>
      <c r="O133" s="268"/>
      <c r="P133" s="24"/>
      <c r="Q133" s="24"/>
      <c r="R133" s="276"/>
      <c r="S133" s="269"/>
    </row>
    <row r="134" spans="1:19" ht="396" customHeight="1">
      <c r="A134" s="272" t="s">
        <v>252</v>
      </c>
      <c r="B134" s="24"/>
      <c r="C134" s="24"/>
      <c r="D134" s="24"/>
      <c r="E134" s="24"/>
      <c r="F134" s="17" t="s">
        <v>104</v>
      </c>
      <c r="H134" s="24"/>
      <c r="I134" s="24"/>
      <c r="J134" s="24"/>
      <c r="L134" s="24"/>
      <c r="M134" s="268"/>
      <c r="N134" s="24"/>
      <c r="O134" s="268"/>
      <c r="P134" s="24"/>
      <c r="Q134" s="24"/>
      <c r="R134" s="276"/>
      <c r="S134" s="269"/>
    </row>
    <row r="135" spans="1:19" ht="396" customHeight="1" thickBot="1">
      <c r="A135" s="277" t="s">
        <v>252</v>
      </c>
      <c r="B135" s="278"/>
      <c r="C135" s="278"/>
      <c r="D135" s="278"/>
      <c r="E135" s="278"/>
      <c r="F135" s="18" t="s">
        <v>105</v>
      </c>
      <c r="G135" s="279"/>
      <c r="H135" s="278"/>
      <c r="I135" s="278"/>
      <c r="J135" s="278"/>
      <c r="K135" s="279"/>
      <c r="L135" s="278"/>
      <c r="M135" s="280"/>
      <c r="N135" s="278"/>
      <c r="O135" s="280"/>
      <c r="P135" s="278"/>
      <c r="Q135" s="278"/>
      <c r="R135" s="281"/>
      <c r="S135" s="282"/>
    </row>
    <row r="136" spans="1:19">
      <c r="A136" s="21"/>
      <c r="B136" s="24"/>
      <c r="C136" s="24"/>
      <c r="E136" s="24"/>
    </row>
    <row r="137" spans="1:19">
      <c r="A137" s="14" t="s">
        <v>252</v>
      </c>
      <c r="B137" s="24"/>
      <c r="C137" s="24"/>
      <c r="E137" s="24"/>
    </row>
    <row r="138" spans="1:19">
      <c r="A138" s="14"/>
      <c r="B138" s="24"/>
      <c r="C138" s="24"/>
      <c r="E138" s="24"/>
    </row>
    <row r="139" spans="1:19">
      <c r="A139" s="14" t="s">
        <v>252</v>
      </c>
      <c r="B139" s="24"/>
      <c r="C139" s="24"/>
      <c r="E139" s="24"/>
    </row>
    <row r="140" spans="1:19">
      <c r="A140" s="14" t="s">
        <v>252</v>
      </c>
      <c r="B140" s="24"/>
      <c r="C140" s="24"/>
      <c r="E140" s="24"/>
    </row>
    <row r="141" spans="1:19">
      <c r="A141" s="14" t="s">
        <v>252</v>
      </c>
      <c r="B141" s="24"/>
      <c r="C141" s="24"/>
      <c r="E141" s="24"/>
    </row>
    <row r="142" spans="1:19">
      <c r="A142" s="14" t="s">
        <v>252</v>
      </c>
      <c r="B142" s="24"/>
      <c r="C142" s="24"/>
      <c r="E142" s="24"/>
    </row>
    <row r="143" spans="1:19">
      <c r="A143" s="14" t="s">
        <v>252</v>
      </c>
      <c r="B143" s="24"/>
      <c r="C143" s="24"/>
      <c r="E143" s="24"/>
    </row>
    <row r="144" spans="1:19">
      <c r="A144" s="14" t="s">
        <v>252</v>
      </c>
      <c r="B144" s="24"/>
      <c r="C144" s="24"/>
      <c r="E144" s="24"/>
    </row>
    <row r="145" spans="1:5">
      <c r="A145" s="14" t="s">
        <v>252</v>
      </c>
      <c r="B145" s="24"/>
      <c r="C145" s="24"/>
      <c r="E145" s="24"/>
    </row>
  </sheetData>
  <autoFilter ref="N1:S99"/>
  <sortState ref="P8:P163">
    <sortCondition ref="P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5"/>
  <sheetViews>
    <sheetView zoomScale="90" zoomScaleNormal="90" workbookViewId="0">
      <selection activeCell="A21" sqref="A21:A25"/>
    </sheetView>
  </sheetViews>
  <sheetFormatPr baseColWidth="10" defaultRowHeight="15"/>
  <cols>
    <col min="1" max="1" width="67.140625" bestFit="1" customWidth="1"/>
    <col min="2" max="3" width="45" bestFit="1" customWidth="1"/>
    <col min="4" max="4" width="40.28515625" bestFit="1" customWidth="1"/>
    <col min="5" max="5" width="39.85546875" bestFit="1" customWidth="1"/>
  </cols>
  <sheetData>
    <row r="2" spans="1:5">
      <c r="A2" t="s">
        <v>1</v>
      </c>
      <c r="B2" t="s">
        <v>29</v>
      </c>
    </row>
    <row r="4" spans="1:5">
      <c r="A4" t="s">
        <v>2</v>
      </c>
      <c r="B4">
        <v>1</v>
      </c>
      <c r="C4">
        <v>2</v>
      </c>
    </row>
    <row r="5" spans="1:5">
      <c r="A5" t="s">
        <v>13</v>
      </c>
      <c r="B5" t="s">
        <v>28</v>
      </c>
    </row>
    <row r="6" spans="1:5">
      <c r="A6" t="s">
        <v>3</v>
      </c>
      <c r="B6">
        <v>3</v>
      </c>
      <c r="C6">
        <v>4</v>
      </c>
    </row>
    <row r="7" spans="1:5">
      <c r="A7" t="s">
        <v>4</v>
      </c>
      <c r="B7">
        <v>5</v>
      </c>
      <c r="C7">
        <v>6</v>
      </c>
      <c r="D7">
        <v>7</v>
      </c>
    </row>
    <row r="8" spans="1:5">
      <c r="A8" t="s">
        <v>5</v>
      </c>
      <c r="B8" t="s">
        <v>45</v>
      </c>
      <c r="C8" t="s">
        <v>46</v>
      </c>
    </row>
    <row r="9" spans="1:5">
      <c r="A9" t="s">
        <v>6</v>
      </c>
      <c r="B9" t="s">
        <v>34</v>
      </c>
      <c r="C9" t="s">
        <v>35</v>
      </c>
      <c r="D9" t="s">
        <v>36</v>
      </c>
      <c r="E9" t="s">
        <v>37</v>
      </c>
    </row>
    <row r="10" spans="1:5">
      <c r="A10" t="s">
        <v>7</v>
      </c>
      <c r="B10" t="s">
        <v>30</v>
      </c>
    </row>
    <row r="11" spans="1:5">
      <c r="A11" t="s">
        <v>8</v>
      </c>
      <c r="B11">
        <v>8</v>
      </c>
      <c r="C11">
        <v>9</v>
      </c>
    </row>
    <row r="12" spans="1:5">
      <c r="A12" t="s">
        <v>9</v>
      </c>
      <c r="B12" t="s">
        <v>31</v>
      </c>
      <c r="C12" t="s">
        <v>32</v>
      </c>
      <c r="D12" t="s">
        <v>40</v>
      </c>
      <c r="E12" t="s">
        <v>41</v>
      </c>
    </row>
    <row r="13" spans="1:5">
      <c r="A13" t="s">
        <v>10</v>
      </c>
      <c r="B13">
        <v>10</v>
      </c>
      <c r="C13">
        <v>11</v>
      </c>
    </row>
    <row r="14" spans="1:5">
      <c r="A14" t="s">
        <v>11</v>
      </c>
      <c r="B14" t="s">
        <v>38</v>
      </c>
      <c r="C14" t="s">
        <v>39</v>
      </c>
    </row>
    <row r="15" spans="1:5">
      <c r="A15" t="s">
        <v>12</v>
      </c>
      <c r="B15" t="s">
        <v>44</v>
      </c>
    </row>
    <row r="16" spans="1:5">
      <c r="A16" t="s">
        <v>14</v>
      </c>
      <c r="B16">
        <v>12</v>
      </c>
      <c r="C16">
        <v>13</v>
      </c>
    </row>
    <row r="17" spans="1:5">
      <c r="A17" t="s">
        <v>15</v>
      </c>
      <c r="B17">
        <v>14</v>
      </c>
      <c r="C17">
        <v>15</v>
      </c>
    </row>
    <row r="18" spans="1:5">
      <c r="A18" t="s">
        <v>16</v>
      </c>
      <c r="B18">
        <v>17</v>
      </c>
      <c r="C18">
        <v>18</v>
      </c>
    </row>
    <row r="19" spans="1:5">
      <c r="A19" t="s">
        <v>17</v>
      </c>
      <c r="B19">
        <v>19</v>
      </c>
      <c r="C19">
        <v>20</v>
      </c>
    </row>
    <row r="20" spans="1:5">
      <c r="A20" t="s">
        <v>18</v>
      </c>
      <c r="B20">
        <v>21</v>
      </c>
      <c r="C20">
        <v>22</v>
      </c>
    </row>
    <row r="21" spans="1:5">
      <c r="A21" t="s">
        <v>19</v>
      </c>
      <c r="B21">
        <v>23</v>
      </c>
      <c r="C21">
        <v>24</v>
      </c>
    </row>
    <row r="22" spans="1:5">
      <c r="A22" t="s">
        <v>20</v>
      </c>
      <c r="B22">
        <v>25</v>
      </c>
      <c r="C22">
        <v>26</v>
      </c>
    </row>
    <row r="23" spans="1:5">
      <c r="A23" t="s">
        <v>21</v>
      </c>
      <c r="B23">
        <v>27</v>
      </c>
      <c r="C23">
        <v>28</v>
      </c>
    </row>
    <row r="24" spans="1:5">
      <c r="A24" t="s">
        <v>22</v>
      </c>
      <c r="B24" t="s">
        <v>33</v>
      </c>
      <c r="C24">
        <v>29</v>
      </c>
    </row>
    <row r="25" spans="1:5">
      <c r="A25" t="s">
        <v>42</v>
      </c>
      <c r="B25" t="s">
        <v>43</v>
      </c>
      <c r="C25">
        <v>30</v>
      </c>
      <c r="D25">
        <v>31</v>
      </c>
      <c r="E25">
        <v>32</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zoomScale="60" zoomScaleNormal="60" workbookViewId="0">
      <selection activeCell="D3" sqref="D3"/>
    </sheetView>
  </sheetViews>
  <sheetFormatPr baseColWidth="10" defaultRowHeight="15"/>
  <cols>
    <col min="1" max="1" width="4.28515625" style="1" customWidth="1"/>
    <col min="2" max="2" width="11.42578125" style="1"/>
    <col min="3" max="3" width="42.42578125" style="1" customWidth="1"/>
    <col min="4" max="4" width="28.140625" style="1" customWidth="1"/>
    <col min="5" max="5" width="22.7109375" style="1" customWidth="1"/>
    <col min="6" max="6" width="7.5703125" style="1" customWidth="1"/>
    <col min="7" max="7" width="11.5703125" style="1" customWidth="1"/>
    <col min="8" max="8" width="22.5703125" style="1" customWidth="1"/>
    <col min="9" max="11" width="17.7109375" style="1" customWidth="1"/>
    <col min="12" max="12" width="7.28515625" style="1" customWidth="1"/>
    <col min="13" max="13" width="4.140625" style="1" customWidth="1"/>
    <col min="14" max="14" width="5" style="1" customWidth="1"/>
    <col min="15" max="15" width="22.28515625" style="1" bestFit="1" customWidth="1"/>
    <col min="16" max="16" width="23" style="1" bestFit="1" customWidth="1"/>
    <col min="17" max="17" width="60.28515625" style="1" customWidth="1"/>
    <col min="18" max="19" width="18.28515625" style="1" customWidth="1"/>
    <col min="20" max="16384" width="11.42578125" style="1"/>
  </cols>
  <sheetData>
    <row r="1" spans="1:20" ht="15.75" thickBot="1">
      <c r="A1" s="11"/>
      <c r="B1" s="11"/>
      <c r="C1" s="11"/>
      <c r="D1" s="11"/>
      <c r="E1" s="11"/>
      <c r="F1" s="11"/>
      <c r="G1" s="11"/>
      <c r="H1" s="11"/>
      <c r="I1" s="11"/>
      <c r="J1" s="11"/>
      <c r="K1" s="11"/>
      <c r="L1" s="11"/>
      <c r="M1" s="11"/>
      <c r="N1" s="11"/>
      <c r="O1" s="11"/>
      <c r="P1" s="11"/>
      <c r="Q1" s="11"/>
      <c r="R1" s="11"/>
      <c r="S1" s="11"/>
      <c r="T1" s="11"/>
    </row>
    <row r="2" spans="1:20" ht="30" customHeight="1" thickBot="1">
      <c r="A2" s="11"/>
      <c r="B2" s="12"/>
      <c r="C2" s="12"/>
      <c r="D2" s="12"/>
      <c r="E2" s="12"/>
      <c r="F2" s="12"/>
      <c r="G2" s="12"/>
      <c r="H2" s="555" t="s">
        <v>210</v>
      </c>
      <c r="I2" s="556"/>
      <c r="J2" s="556"/>
      <c r="K2" s="557"/>
      <c r="L2" s="11"/>
      <c r="M2" s="11"/>
      <c r="N2" s="11"/>
      <c r="O2" s="11"/>
      <c r="P2" s="11"/>
      <c r="Q2" s="11"/>
      <c r="R2" s="11"/>
      <c r="S2" s="11"/>
      <c r="T2" s="11"/>
    </row>
    <row r="3" spans="1:20" ht="136.5" customHeight="1" thickBot="1">
      <c r="A3" s="11"/>
      <c r="B3" s="12"/>
      <c r="C3" s="12"/>
      <c r="D3" s="12"/>
      <c r="E3" s="12"/>
      <c r="F3" s="12"/>
      <c r="G3" s="421" t="s">
        <v>226</v>
      </c>
      <c r="H3" s="458" t="s">
        <v>227</v>
      </c>
      <c r="I3" s="439" t="s">
        <v>231</v>
      </c>
      <c r="J3" s="432" t="s">
        <v>233</v>
      </c>
      <c r="K3" s="434" t="s">
        <v>235</v>
      </c>
      <c r="L3" s="11"/>
      <c r="M3" s="11"/>
      <c r="N3" s="11"/>
      <c r="O3" s="11"/>
      <c r="P3" s="11"/>
      <c r="Q3" s="11"/>
      <c r="R3" s="11"/>
      <c r="S3" s="11"/>
      <c r="T3" s="11"/>
    </row>
    <row r="4" spans="1:20" ht="121.5" customHeight="1" thickBot="1">
      <c r="A4" s="11"/>
      <c r="B4" s="12"/>
      <c r="C4" s="641" t="s">
        <v>993</v>
      </c>
      <c r="D4" s="12"/>
      <c r="E4" s="12"/>
      <c r="F4" s="12"/>
      <c r="G4" s="421" t="s">
        <v>228</v>
      </c>
      <c r="H4" s="458" t="s">
        <v>229</v>
      </c>
      <c r="I4" s="430" t="s">
        <v>232</v>
      </c>
      <c r="J4" s="432" t="s">
        <v>234</v>
      </c>
      <c r="K4" s="440" t="s">
        <v>236</v>
      </c>
      <c r="L4" s="11"/>
      <c r="M4" s="11"/>
      <c r="N4" s="11"/>
      <c r="O4" s="11"/>
      <c r="P4" s="11"/>
      <c r="Q4" s="11"/>
      <c r="R4" s="11"/>
      <c r="S4" s="11"/>
      <c r="T4" s="11"/>
    </row>
    <row r="5" spans="1:20" ht="29.25" customHeight="1" thickBot="1">
      <c r="A5" s="11"/>
      <c r="B5" s="12"/>
      <c r="C5" s="12"/>
      <c r="D5" s="12"/>
      <c r="E5" s="424"/>
      <c r="F5" s="425"/>
      <c r="G5" s="558"/>
      <c r="H5" s="459" t="s">
        <v>221</v>
      </c>
      <c r="I5" s="418" t="s">
        <v>220</v>
      </c>
      <c r="J5" s="419" t="s">
        <v>219</v>
      </c>
      <c r="K5" s="420" t="s">
        <v>218</v>
      </c>
      <c r="L5" s="11"/>
      <c r="M5" s="11"/>
      <c r="N5" s="11"/>
      <c r="O5" s="11"/>
      <c r="P5" s="11"/>
      <c r="Q5" s="11"/>
      <c r="R5" s="11"/>
      <c r="S5" s="11"/>
      <c r="T5" s="11"/>
    </row>
    <row r="6" spans="1:20" ht="65.25" customHeight="1" thickBot="1">
      <c r="A6" s="11"/>
      <c r="B6" s="12"/>
      <c r="C6" s="423" t="s">
        <v>212</v>
      </c>
      <c r="D6" s="423" t="s">
        <v>213</v>
      </c>
      <c r="E6" s="571" t="s">
        <v>230</v>
      </c>
      <c r="F6" s="572"/>
      <c r="G6" s="558"/>
      <c r="H6" s="462">
        <v>1</v>
      </c>
      <c r="I6" s="418">
        <v>2</v>
      </c>
      <c r="J6" s="419">
        <v>4</v>
      </c>
      <c r="K6" s="422">
        <v>8</v>
      </c>
      <c r="L6" s="11"/>
      <c r="M6" s="11"/>
      <c r="N6" s="11"/>
      <c r="O6" s="636" t="s">
        <v>211</v>
      </c>
      <c r="P6" s="637" t="s">
        <v>210</v>
      </c>
      <c r="Q6" s="11"/>
      <c r="R6" s="11"/>
      <c r="S6" s="11"/>
      <c r="T6" s="11"/>
    </row>
    <row r="7" spans="1:20" ht="77.25" thickBot="1">
      <c r="A7" s="11"/>
      <c r="B7" s="560" t="s">
        <v>211</v>
      </c>
      <c r="C7" s="457" t="s">
        <v>214</v>
      </c>
      <c r="D7" s="458" t="s">
        <v>222</v>
      </c>
      <c r="E7" s="459" t="s">
        <v>221</v>
      </c>
      <c r="F7" s="573">
        <v>1</v>
      </c>
      <c r="G7" s="573"/>
      <c r="H7" s="460">
        <v>1</v>
      </c>
      <c r="I7" s="461">
        <v>2</v>
      </c>
      <c r="J7" s="461">
        <v>4</v>
      </c>
      <c r="K7" s="426">
        <v>8</v>
      </c>
      <c r="L7" s="11"/>
      <c r="M7" s="11"/>
      <c r="N7" s="11"/>
      <c r="O7" s="441">
        <v>1</v>
      </c>
      <c r="P7" s="442">
        <v>1</v>
      </c>
      <c r="Q7" s="11"/>
      <c r="R7" s="11"/>
      <c r="S7" s="11"/>
      <c r="T7" s="11"/>
    </row>
    <row r="8" spans="1:20" ht="102.75" thickBot="1">
      <c r="A8" s="11"/>
      <c r="B8" s="561"/>
      <c r="C8" s="429" t="s">
        <v>215</v>
      </c>
      <c r="D8" s="430" t="s">
        <v>223</v>
      </c>
      <c r="E8" s="418" t="s">
        <v>220</v>
      </c>
      <c r="F8" s="574">
        <v>2</v>
      </c>
      <c r="G8" s="574"/>
      <c r="H8" s="460">
        <v>2</v>
      </c>
      <c r="I8" s="461">
        <v>4</v>
      </c>
      <c r="J8" s="436">
        <v>8</v>
      </c>
      <c r="K8" s="426">
        <v>16</v>
      </c>
      <c r="L8" s="11"/>
      <c r="M8" s="11"/>
      <c r="N8" s="11"/>
      <c r="O8" s="441">
        <v>2</v>
      </c>
      <c r="P8" s="442">
        <v>2</v>
      </c>
      <c r="Q8" s="11"/>
      <c r="R8" s="11"/>
      <c r="S8" s="11"/>
      <c r="T8" s="11"/>
    </row>
    <row r="9" spans="1:20" ht="102.75" thickBot="1">
      <c r="A9" s="11"/>
      <c r="B9" s="561"/>
      <c r="C9" s="431" t="s">
        <v>216</v>
      </c>
      <c r="D9" s="432" t="s">
        <v>224</v>
      </c>
      <c r="E9" s="419" t="s">
        <v>219</v>
      </c>
      <c r="F9" s="575">
        <v>4</v>
      </c>
      <c r="G9" s="575"/>
      <c r="H9" s="435">
        <v>4</v>
      </c>
      <c r="I9" s="436">
        <v>8</v>
      </c>
      <c r="J9" s="436">
        <v>16</v>
      </c>
      <c r="K9" s="428">
        <v>32</v>
      </c>
      <c r="L9" s="11"/>
      <c r="M9" s="11"/>
      <c r="N9" s="11"/>
      <c r="O9" s="441">
        <v>4</v>
      </c>
      <c r="P9" s="442">
        <v>4</v>
      </c>
      <c r="Q9" s="11"/>
      <c r="R9" s="11"/>
      <c r="S9" s="11"/>
      <c r="T9" s="11"/>
    </row>
    <row r="10" spans="1:20" ht="90" thickBot="1">
      <c r="A10" s="11"/>
      <c r="B10" s="562"/>
      <c r="C10" s="433" t="s">
        <v>217</v>
      </c>
      <c r="D10" s="434" t="s">
        <v>225</v>
      </c>
      <c r="E10" s="420" t="s">
        <v>218</v>
      </c>
      <c r="F10" s="576">
        <v>8</v>
      </c>
      <c r="G10" s="576"/>
      <c r="H10" s="437">
        <v>8</v>
      </c>
      <c r="I10" s="436">
        <v>16</v>
      </c>
      <c r="J10" s="438">
        <v>32</v>
      </c>
      <c r="K10" s="427">
        <v>64</v>
      </c>
      <c r="L10" s="11"/>
      <c r="M10" s="11"/>
      <c r="N10" s="11"/>
      <c r="O10" s="443">
        <v>8</v>
      </c>
      <c r="P10" s="444">
        <v>8</v>
      </c>
      <c r="Q10" s="11"/>
      <c r="R10" s="11"/>
      <c r="S10" s="11"/>
      <c r="T10" s="11"/>
    </row>
    <row r="11" spans="1:20">
      <c r="A11" s="11"/>
      <c r="B11" s="11"/>
      <c r="C11" s="11"/>
      <c r="D11" s="11"/>
      <c r="E11" s="11"/>
      <c r="F11" s="11"/>
      <c r="G11" s="11"/>
      <c r="H11" s="11"/>
      <c r="I11" s="11"/>
      <c r="J11" s="11"/>
      <c r="K11" s="11"/>
      <c r="L11" s="11"/>
      <c r="M11" s="11"/>
      <c r="N11" s="11"/>
      <c r="O11" s="11"/>
      <c r="P11" s="11"/>
      <c r="Q11" s="11"/>
      <c r="R11" s="11"/>
      <c r="S11" s="11"/>
      <c r="T11" s="11"/>
    </row>
    <row r="12" spans="1:20" ht="15.75" thickBot="1"/>
    <row r="13" spans="1:20" ht="15.75" thickBot="1">
      <c r="B13" s="12"/>
      <c r="C13" s="12"/>
      <c r="D13" s="12"/>
      <c r="E13" s="12"/>
      <c r="F13" s="12"/>
      <c r="G13" s="12"/>
      <c r="H13" s="555" t="s">
        <v>210</v>
      </c>
      <c r="I13" s="556"/>
      <c r="J13" s="556"/>
      <c r="K13" s="557"/>
    </row>
    <row r="14" spans="1:20" ht="84.75" customHeight="1" thickBot="1">
      <c r="B14" s="12"/>
      <c r="C14" s="12"/>
      <c r="D14" s="12"/>
      <c r="E14" s="12"/>
      <c r="F14" s="12"/>
      <c r="G14" s="416" t="s">
        <v>226</v>
      </c>
      <c r="H14" s="458" t="s">
        <v>227</v>
      </c>
      <c r="I14" s="430" t="s">
        <v>231</v>
      </c>
      <c r="J14" s="432" t="s">
        <v>233</v>
      </c>
      <c r="K14" s="434" t="s">
        <v>235</v>
      </c>
    </row>
    <row r="15" spans="1:20" ht="134.25" customHeight="1" thickBot="1">
      <c r="B15" s="12"/>
      <c r="C15" s="12"/>
      <c r="D15" s="12"/>
      <c r="E15" s="12"/>
      <c r="F15" s="12"/>
      <c r="G15" s="416" t="s">
        <v>228</v>
      </c>
      <c r="H15" s="458" t="s">
        <v>229</v>
      </c>
      <c r="I15" s="430" t="s">
        <v>232</v>
      </c>
      <c r="J15" s="432" t="s">
        <v>234</v>
      </c>
      <c r="K15" s="434" t="s">
        <v>236</v>
      </c>
    </row>
    <row r="16" spans="1:20" ht="15.75" thickBot="1">
      <c r="B16" s="12"/>
      <c r="C16" s="12"/>
      <c r="D16" s="12"/>
      <c r="E16" s="424"/>
      <c r="F16" s="425"/>
      <c r="G16" s="558"/>
      <c r="H16" s="459" t="s">
        <v>221</v>
      </c>
      <c r="I16" s="418" t="s">
        <v>220</v>
      </c>
      <c r="J16" s="419" t="s">
        <v>219</v>
      </c>
      <c r="K16" s="420" t="s">
        <v>218</v>
      </c>
    </row>
    <row r="17" spans="2:17" ht="57.75" customHeight="1" thickBot="1">
      <c r="B17" s="12"/>
      <c r="C17" s="423" t="s">
        <v>212</v>
      </c>
      <c r="D17" s="423" t="s">
        <v>213</v>
      </c>
      <c r="E17" s="559" t="s">
        <v>230</v>
      </c>
      <c r="F17" s="559"/>
      <c r="G17" s="558"/>
      <c r="H17" s="459">
        <v>1</v>
      </c>
      <c r="I17" s="418">
        <v>2</v>
      </c>
      <c r="J17" s="419">
        <v>4</v>
      </c>
      <c r="K17" s="420">
        <v>8</v>
      </c>
      <c r="O17" s="638" t="s">
        <v>249</v>
      </c>
      <c r="P17" s="639"/>
      <c r="Q17" s="640"/>
    </row>
    <row r="18" spans="2:17" ht="100.5" customHeight="1" thickBot="1">
      <c r="B18" s="560" t="s">
        <v>211</v>
      </c>
      <c r="C18" s="458" t="s">
        <v>214</v>
      </c>
      <c r="D18" s="458" t="s">
        <v>222</v>
      </c>
      <c r="E18" s="459" t="s">
        <v>221</v>
      </c>
      <c r="F18" s="563">
        <v>1</v>
      </c>
      <c r="G18" s="564"/>
      <c r="H18" s="461" t="s">
        <v>239</v>
      </c>
      <c r="I18" s="461" t="s">
        <v>239</v>
      </c>
      <c r="J18" s="461" t="s">
        <v>239</v>
      </c>
      <c r="K18" s="436" t="s">
        <v>238</v>
      </c>
      <c r="O18" s="423" t="s">
        <v>240</v>
      </c>
      <c r="P18" s="423" t="s">
        <v>241</v>
      </c>
      <c r="Q18" s="423" t="s">
        <v>242</v>
      </c>
    </row>
    <row r="19" spans="2:17" ht="100.5" customHeight="1" thickBot="1">
      <c r="B19" s="561"/>
      <c r="C19" s="430" t="s">
        <v>215</v>
      </c>
      <c r="D19" s="430" t="s">
        <v>223</v>
      </c>
      <c r="E19" s="418" t="s">
        <v>220</v>
      </c>
      <c r="F19" s="565">
        <v>2</v>
      </c>
      <c r="G19" s="566"/>
      <c r="H19" s="461" t="s">
        <v>239</v>
      </c>
      <c r="I19" s="461" t="s">
        <v>239</v>
      </c>
      <c r="J19" s="436" t="s">
        <v>238</v>
      </c>
      <c r="K19" s="436" t="s">
        <v>238</v>
      </c>
      <c r="O19" s="420" t="s">
        <v>243</v>
      </c>
      <c r="P19" s="420" t="s">
        <v>237</v>
      </c>
      <c r="Q19" s="445" t="s">
        <v>248</v>
      </c>
    </row>
    <row r="20" spans="2:17" ht="100.5" customHeight="1" thickBot="1">
      <c r="B20" s="561"/>
      <c r="C20" s="432" t="s">
        <v>216</v>
      </c>
      <c r="D20" s="432" t="s">
        <v>224</v>
      </c>
      <c r="E20" s="419" t="s">
        <v>219</v>
      </c>
      <c r="F20" s="567">
        <v>4</v>
      </c>
      <c r="G20" s="568"/>
      <c r="H20" s="436" t="s">
        <v>238</v>
      </c>
      <c r="I20" s="436" t="s">
        <v>238</v>
      </c>
      <c r="J20" s="436" t="s">
        <v>238</v>
      </c>
      <c r="K20" s="438" t="s">
        <v>237</v>
      </c>
      <c r="O20" s="418" t="s">
        <v>244</v>
      </c>
      <c r="P20" s="418" t="s">
        <v>238</v>
      </c>
      <c r="Q20" s="446" t="s">
        <v>245</v>
      </c>
    </row>
    <row r="21" spans="2:17" ht="100.5" customHeight="1" thickBot="1">
      <c r="B21" s="562"/>
      <c r="C21" s="434" t="s">
        <v>217</v>
      </c>
      <c r="D21" s="434" t="s">
        <v>225</v>
      </c>
      <c r="E21" s="420" t="s">
        <v>218</v>
      </c>
      <c r="F21" s="569">
        <v>8</v>
      </c>
      <c r="G21" s="570"/>
      <c r="H21" s="436" t="s">
        <v>238</v>
      </c>
      <c r="I21" s="436" t="s">
        <v>238</v>
      </c>
      <c r="J21" s="438" t="s">
        <v>237</v>
      </c>
      <c r="K21" s="438" t="s">
        <v>237</v>
      </c>
      <c r="O21" s="417" t="s">
        <v>246</v>
      </c>
      <c r="P21" s="417" t="s">
        <v>239</v>
      </c>
      <c r="Q21" s="447" t="s">
        <v>247</v>
      </c>
    </row>
  </sheetData>
  <mergeCells count="17">
    <mergeCell ref="H2:K2"/>
    <mergeCell ref="G5:G6"/>
    <mergeCell ref="E6:F6"/>
    <mergeCell ref="B7:B10"/>
    <mergeCell ref="F7:G7"/>
    <mergeCell ref="F8:G8"/>
    <mergeCell ref="F9:G9"/>
    <mergeCell ref="F10:G10"/>
    <mergeCell ref="O17:Q17"/>
    <mergeCell ref="H13:K13"/>
    <mergeCell ref="G16:G17"/>
    <mergeCell ref="E17:F17"/>
    <mergeCell ref="B18:B21"/>
    <mergeCell ref="F18:G18"/>
    <mergeCell ref="F19:G19"/>
    <mergeCell ref="F20:G20"/>
    <mergeCell ref="F21:G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0EB37FA69091048BEABE35CE341A30C" ma:contentTypeVersion="2" ma:contentTypeDescription="Crear nuevo documento." ma:contentTypeScope="" ma:versionID="6a1fbd2497774351d28ea8159c11e6e9">
  <xsd:schema xmlns:xsd="http://www.w3.org/2001/XMLSchema" xmlns:xs="http://www.w3.org/2001/XMLSchema" xmlns:p="http://schemas.microsoft.com/office/2006/metadata/properties" xmlns:ns2="9e58c0fb-4b98-431c-849e-44f15d80359d" targetNamespace="http://schemas.microsoft.com/office/2006/metadata/properties" ma:root="true" ma:fieldsID="959cd6959f2d546e1723f26802031dbb" ns2:_="">
    <xsd:import namespace="9e58c0fb-4b98-431c-849e-44f15d80359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8c0fb-4b98-431c-849e-44f15d8035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DA813-5189-4A3C-B891-910DE1950F59}">
  <ds:schemaRef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 ds:uri="9e58c0fb-4b98-431c-849e-44f15d80359d"/>
    <ds:schemaRef ds:uri="http://www.w3.org/XML/1998/namespace"/>
    <ds:schemaRef ds:uri="http://purl.org/dc/dcmitype/"/>
  </ds:schemaRefs>
</ds:datastoreItem>
</file>

<file path=customXml/itemProps2.xml><?xml version="1.0" encoding="utf-8"?>
<ds:datastoreItem xmlns:ds="http://schemas.openxmlformats.org/officeDocument/2006/customXml" ds:itemID="{CCFA5DF0-7E4A-432E-8C5B-B054FA313D64}">
  <ds:schemaRefs>
    <ds:schemaRef ds:uri="http://schemas.microsoft.com/sharepoint/v3/contenttype/forms"/>
  </ds:schemaRefs>
</ds:datastoreItem>
</file>

<file path=customXml/itemProps3.xml><?xml version="1.0" encoding="utf-8"?>
<ds:datastoreItem xmlns:ds="http://schemas.openxmlformats.org/officeDocument/2006/customXml" ds:itemID="{E33409C9-E888-4A97-8FC7-D46F7F9D0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8c0fb-4b98-431c-849e-44f15d8035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1. IPER Teletrabajo</vt:lpstr>
      <vt:lpstr>2. Programa de Trabajo</vt:lpstr>
      <vt:lpstr>Anexo N°3</vt:lpstr>
      <vt:lpstr>Peligros 3</vt:lpstr>
      <vt:lpstr>Variables</vt:lpstr>
      <vt:lpstr>Criterios de evaluacion IPER</vt:lpstr>
      <vt:lpstr>'Anexo N°3'!Área_de_impresión</vt:lpstr>
      <vt:lpstr>Caída_de_personas</vt:lpstr>
      <vt:lpstr>CONSECUENCIA</vt:lpstr>
      <vt:lpstr>Contacto_con_elementos_que_se_proyectan</vt:lpstr>
      <vt:lpstr>Contacto_con_energía_eléctrica</vt:lpstr>
      <vt:lpstr>Contacto_con_o_en_Vehículos_en_movimiento</vt:lpstr>
      <vt:lpstr>Contacto_con_objetos</vt:lpstr>
      <vt:lpstr>Contacto_con_seres_vivos</vt:lpstr>
      <vt:lpstr>Contacto_con_sustancias_químicas</vt:lpstr>
      <vt:lpstr>Contactos_térmicos</vt:lpstr>
      <vt:lpstr>Exposición_a_agentes_biológicos</vt:lpstr>
      <vt:lpstr>Exposición_a_agentes_físicos</vt:lpstr>
      <vt:lpstr>Exposición_a_agentes_químicos</vt:lpstr>
      <vt:lpstr>Exposición_a_altos_niveles_de_radiación</vt:lpstr>
      <vt:lpstr>Exposición_a_condiciones_atmosféricas_extremas</vt:lpstr>
      <vt:lpstr>Incendios</vt:lpstr>
      <vt:lpstr>Ingesta_de_sustancias_nocivas</vt:lpstr>
      <vt:lpstr>Manejo_o_Manipulación_Manual_de_Carga_o_Personas</vt:lpstr>
      <vt:lpstr>Otros_Riesgos</vt:lpstr>
      <vt:lpstr>PROBABILIDAD</vt:lpstr>
      <vt:lpstr>Riesgos_Psicosociales_Laborales</vt:lpstr>
      <vt:lpstr>Sobrecarga_Postural</vt:lpstr>
      <vt:lpstr>Trabajo_repetitivo_de_la_extremidad_superior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Patricio Alarcòn</cp:lastModifiedBy>
  <dcterms:created xsi:type="dcterms:W3CDTF">2020-03-27T14:20:22Z</dcterms:created>
  <dcterms:modified xsi:type="dcterms:W3CDTF">2020-07-03T13:14:02Z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0x010100D0EB37FA69091048BEABE35CE341A30C</vt:lpwstr>
  </property>
</Properties>
</file>