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1270" documentId="11_5313540E086296229F3A10C669C9F38D28A2AF67" xr6:coauthVersionLast="47" xr6:coauthVersionMax="47" xr10:uidLastSave="{8E9B04BA-1366-4F5E-AB41-4826B2E767F5}"/>
  <bookViews>
    <workbookView xWindow="0" yWindow="0" windowWidth="20490" windowHeight="6930" firstSheet="1" activeTab="1" xr2:uid="{00000000-000D-0000-FFFF-FFFF00000000}"/>
  </bookViews>
  <sheets>
    <sheet name="Instructivo MIPER" sheetId="2" r:id="rId1"/>
    <sheet name="Expl. de frigorificos para alma"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'Expl. de frigorificos para alma'!$A$13:$U$134</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7" i="1" l="1"/>
  <c r="P84" i="1"/>
  <c r="P82" i="1"/>
  <c r="Q84" i="1"/>
  <c r="P66" i="1"/>
  <c r="P72" i="1"/>
  <c r="Q72" i="1" s="1"/>
  <c r="P88" i="1"/>
  <c r="P110" i="1"/>
  <c r="P133" i="1"/>
  <c r="P129" i="1"/>
  <c r="P127" i="1"/>
  <c r="P118" i="1"/>
  <c r="P116" i="1"/>
  <c r="Q116" i="1" s="1"/>
  <c r="P112" i="1"/>
  <c r="Q133" i="1"/>
  <c r="P131" i="1"/>
  <c r="Q131" i="1" s="1"/>
  <c r="Q129" i="1"/>
  <c r="Q127" i="1"/>
  <c r="P125" i="1"/>
  <c r="Q125" i="1" s="1"/>
  <c r="P123" i="1"/>
  <c r="Q123" i="1" s="1"/>
  <c r="P121" i="1"/>
  <c r="Q121" i="1" s="1"/>
  <c r="P120" i="1"/>
  <c r="Q120" i="1" s="1"/>
  <c r="Q118" i="1"/>
  <c r="P114" i="1"/>
  <c r="Q114" i="1" s="1"/>
  <c r="Q112" i="1"/>
  <c r="Q110" i="1"/>
  <c r="P108" i="1"/>
  <c r="Q108" i="1" s="1"/>
  <c r="P106" i="1"/>
  <c r="Q106" i="1" s="1"/>
  <c r="P105" i="1"/>
  <c r="Q105" i="1" s="1"/>
  <c r="P103" i="1"/>
  <c r="Q103" i="1" s="1"/>
  <c r="P101" i="1"/>
  <c r="Q101" i="1" s="1"/>
  <c r="P100" i="1"/>
  <c r="Q100" i="1" s="1"/>
  <c r="P98" i="1"/>
  <c r="Q98" i="1" s="1"/>
  <c r="P97" i="1"/>
  <c r="Q97" i="1" s="1"/>
  <c r="P96" i="1"/>
  <c r="Q96" i="1" s="1"/>
  <c r="P95" i="1"/>
  <c r="Q95" i="1" s="1"/>
  <c r="P93" i="1"/>
  <c r="Q93" i="1" s="1"/>
  <c r="P92" i="1"/>
  <c r="Q92" i="1" s="1"/>
  <c r="P91" i="1"/>
  <c r="Q91" i="1" s="1"/>
  <c r="P90" i="1"/>
  <c r="Q90" i="1" s="1"/>
  <c r="Q88" i="1"/>
  <c r="P86" i="1"/>
  <c r="Q86" i="1" s="1"/>
  <c r="P85" i="1"/>
  <c r="Q85" i="1" s="1"/>
  <c r="Q82" i="1"/>
  <c r="P80" i="1"/>
  <c r="Q80" i="1" s="1"/>
  <c r="P78" i="1"/>
  <c r="Q78" i="1" s="1"/>
  <c r="P77" i="1"/>
  <c r="Q77" i="1" s="1"/>
  <c r="P76" i="1"/>
  <c r="Q76" i="1" s="1"/>
  <c r="P75" i="1"/>
  <c r="Q75" i="1" s="1"/>
  <c r="P73" i="1"/>
  <c r="Q73" i="1" s="1"/>
  <c r="P70" i="1"/>
  <c r="Q70" i="1" s="1"/>
  <c r="P68" i="1"/>
  <c r="Q68" i="1" s="1"/>
  <c r="Q66" i="1"/>
  <c r="P65" i="1"/>
  <c r="Q65" i="1" s="1"/>
  <c r="P64" i="1"/>
  <c r="Q64" i="1" s="1"/>
  <c r="P63" i="1"/>
  <c r="Q63" i="1" s="1"/>
  <c r="P62" i="1"/>
  <c r="Q62" i="1" s="1"/>
  <c r="P61" i="1"/>
  <c r="Q61" i="1" s="1"/>
  <c r="P60" i="1"/>
  <c r="Q60" i="1" s="1"/>
  <c r="P59" i="1"/>
  <c r="Q59" i="1" s="1"/>
  <c r="P58" i="1"/>
  <c r="Q58" i="1" s="1"/>
  <c r="P57" i="1"/>
  <c r="Q57" i="1" s="1"/>
  <c r="P56" i="1"/>
  <c r="Q56" i="1" s="1"/>
  <c r="P54" i="1"/>
  <c r="Q54" i="1" s="1"/>
  <c r="P53" i="1"/>
  <c r="Q53" i="1" s="1"/>
  <c r="P51" i="1"/>
  <c r="Q51" i="1" s="1"/>
  <c r="P49" i="1"/>
  <c r="Q49" i="1" s="1"/>
  <c r="P47" i="1"/>
  <c r="Q47" i="1" s="1"/>
  <c r="P45" i="1"/>
  <c r="Q45" i="1" s="1"/>
  <c r="P44" i="1"/>
  <c r="Q44" i="1" s="1"/>
  <c r="P43" i="1"/>
  <c r="Q43" i="1" s="1"/>
  <c r="P42" i="1"/>
  <c r="Q42" i="1" s="1"/>
  <c r="P41" i="1"/>
  <c r="Q41" i="1" s="1"/>
  <c r="P40" i="1"/>
  <c r="Q40" i="1" s="1"/>
  <c r="P39" i="1"/>
  <c r="Q39" i="1" s="1"/>
  <c r="P38" i="1"/>
  <c r="Q38" i="1" s="1"/>
  <c r="P37" i="1"/>
  <c r="Q37" i="1" s="1"/>
  <c r="P36" i="1"/>
  <c r="Q36" i="1" s="1"/>
  <c r="P35" i="1"/>
  <c r="Q35" i="1" s="1"/>
  <c r="P33" i="1"/>
  <c r="Q33" i="1" s="1"/>
  <c r="P32" i="1"/>
  <c r="Q32" i="1" s="1"/>
  <c r="P31" i="1"/>
  <c r="Q31" i="1" s="1"/>
  <c r="P30" i="1"/>
  <c r="Q30" i="1" s="1"/>
  <c r="P29" i="1"/>
  <c r="Q29" i="1" s="1"/>
  <c r="P26" i="1"/>
  <c r="Q26" i="1" s="1"/>
  <c r="P25" i="1"/>
  <c r="Q25" i="1" s="1"/>
  <c r="P24" i="1"/>
  <c r="Q24" i="1" s="1"/>
  <c r="P23" i="1"/>
  <c r="Q23" i="1" s="1"/>
  <c r="P21" i="1"/>
  <c r="Q21" i="1" s="1"/>
  <c r="P19" i="1"/>
  <c r="Q19" i="1" s="1"/>
  <c r="P18" i="1"/>
  <c r="Q18" i="1" s="1"/>
  <c r="P17" i="1"/>
  <c r="Q17" i="1" s="1"/>
  <c r="P15" i="1"/>
  <c r="Q15" i="1" s="1"/>
</calcChain>
</file>

<file path=xl/sharedStrings.xml><?xml version="1.0" encoding="utf-8"?>
<sst xmlns="http://schemas.openxmlformats.org/spreadsheetml/2006/main" count="1115" uniqueCount="443">
  <si>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</si>
  <si>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</si>
  <si>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</si>
  <si>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</si>
  <si>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</si>
  <si>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</si>
  <si>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</si>
  <si>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</si>
  <si>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</si>
  <si>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</si>
  <si>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</si>
  <si>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</si>
  <si>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</si>
  <si>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</si>
  <si>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</si>
  <si>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</si>
  <si>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</si>
  <si>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</si>
  <si>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</si>
  <si>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</si>
  <si>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</si>
  <si>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</si>
  <si>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</si>
  <si>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</si>
  <si>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</si>
  <si>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</si>
  <si>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</si>
  <si>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</si>
  <si>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</si>
  <si>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</si>
  <si>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</si>
  <si>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</si>
  <si>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</si>
  <si>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</si>
  <si>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</si>
  <si>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</si>
  <si>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</si>
  <si>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</si>
  <si>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</si>
  <si>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</si>
  <si>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</si>
  <si>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</si>
  <si>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</si>
  <si>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</si>
  <si>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</si>
  <si>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</si>
  <si>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</si>
  <si>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</si>
  <si>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</si>
  <si>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</si>
  <si>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</si>
  <si>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</si>
  <si>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</si>
  <si>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</si>
  <si>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</si>
  <si>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</si>
  <si>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</si>
  <si>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</si>
  <si>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</si>
  <si>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</si>
  <si>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</si>
  <si>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</si>
  <si>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</si>
  <si>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</si>
  <si>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</si>
  <si>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</si>
  <si>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</si>
  <si>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</si>
  <si>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</si>
  <si>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</si>
  <si>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</si>
  <si>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</si>
  <si>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</si>
  <si>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</si>
  <si>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</si>
  <si>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</si>
  <si>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</si>
  <si>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</si>
  <si>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</si>
  <si>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</si>
  <si>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</si>
  <si>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</si>
  <si>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</si>
  <si>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</si>
  <si>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</si>
  <si>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</si>
  <si>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</si>
  <si>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Explotación de frigoríficos para almacenamiento y depósito</t>
  </si>
  <si>
    <t>CÓDIGO CIIU</t>
  </si>
  <si>
    <t>FECHA ELABORACIÓN MATRIZ</t>
  </si>
  <si>
    <t>N° DE TRABAJADORES</t>
  </si>
  <si>
    <t>RUTINARIA /NO RUTINARIA</t>
  </si>
  <si>
    <t>PELIGRO</t>
  </si>
  <si>
    <t>DAÑO PROBABLE</t>
  </si>
  <si>
    <t xml:space="preserve">MEDIDA DE CONTROL </t>
  </si>
  <si>
    <t>F</t>
  </si>
  <si>
    <t>M</t>
  </si>
  <si>
    <t>OTRO</t>
  </si>
  <si>
    <t>CLASIFICACION DEL RIESGO</t>
  </si>
  <si>
    <t>Recepción y registro de productos para almacenamiento</t>
  </si>
  <si>
    <t>Descarga de productos</t>
  </si>
  <si>
    <t>Peones de carga</t>
  </si>
  <si>
    <t>SI</t>
  </si>
  <si>
    <t>Factor humano</t>
  </si>
  <si>
    <t>Manipulación de carga</t>
  </si>
  <si>
    <t>Sobrecarga física debido a la manipulación manual de carga</t>
  </si>
  <si>
    <t>Dolores musculares</t>
  </si>
  <si>
    <t xml:space="preserve">Implementar ayudas auxiliares mecanicas. </t>
  </si>
  <si>
    <t>Cada vez</t>
  </si>
  <si>
    <t xml:space="preserve">Implementar Protocolo MMC </t>
  </si>
  <si>
    <t>Factor máquinas, herramientas y equipos</t>
  </si>
  <si>
    <t xml:space="preserve">Fallas de la maquinaria </t>
  </si>
  <si>
    <t xml:space="preserve">choque colisión o volcamiento </t>
  </si>
  <si>
    <t>Volcamientos</t>
  </si>
  <si>
    <t xml:space="preserve">Capacitación y certificación de operadores. </t>
  </si>
  <si>
    <t>Uso de máquinas de transporte</t>
  </si>
  <si>
    <t>Atrapamiento</t>
  </si>
  <si>
    <t>Fracturas</t>
  </si>
  <si>
    <t>Registro de mantenimiento y revisiones periódicas.</t>
  </si>
  <si>
    <t>Registro de los productos</t>
  </si>
  <si>
    <t>Empleados en control de abastecimiento e inventario</t>
  </si>
  <si>
    <t xml:space="preserve">Error del personal </t>
  </si>
  <si>
    <t xml:space="preserve">Dimensión Desarrollo Profesional </t>
  </si>
  <si>
    <t xml:space="preserve">Estrés laboral </t>
  </si>
  <si>
    <t>Tener personal capacitado para la recepción y registros de productos</t>
  </si>
  <si>
    <t xml:space="preserve">Implementar Protocolo CEAL-SM </t>
  </si>
  <si>
    <t>Error de etiquetado</t>
  </si>
  <si>
    <t>Estrés</t>
  </si>
  <si>
    <t xml:space="preserve">Control de calidad </t>
  </si>
  <si>
    <t>Factor materias primas y sustancias químicas/biológicas</t>
  </si>
  <si>
    <t>Estado del embalaje dañado</t>
  </si>
  <si>
    <t>Cortes por objetos herramientas corto punzantes</t>
  </si>
  <si>
    <t xml:space="preserve">contusiones, heridas, cortes, laceraciones </t>
  </si>
  <si>
    <t>Revisar el estado del embalaje  y pedir cambio o devoluciones si hay productos dañados</t>
  </si>
  <si>
    <t>Productos dañados</t>
  </si>
  <si>
    <t>Uso de elementos de guantes de protección.</t>
  </si>
  <si>
    <t>Almacenamiento de productos perecederos en cámaras frigoríficas</t>
  </si>
  <si>
    <t>Control de temperatura</t>
  </si>
  <si>
    <t>Mecánicos-montadores de instalaciones de refrigeración y climatización</t>
  </si>
  <si>
    <t>Factor ambiente de trabajo</t>
  </si>
  <si>
    <t>Exposición a calor</t>
  </si>
  <si>
    <t>Quemaduras</t>
  </si>
  <si>
    <t xml:space="preserve">Reducir la transmisión de calor desde fuentes calientes. </t>
  </si>
  <si>
    <t>Entrada al área de almacenamiento</t>
  </si>
  <si>
    <t>Exposición a frío</t>
  </si>
  <si>
    <t>Enfermedades respiratorias</t>
  </si>
  <si>
    <t>Usar ropa térmica adecuada a realizar el almacenamiento</t>
  </si>
  <si>
    <t>Otro Riesgo: encerramiento en frigorífico</t>
  </si>
  <si>
    <t>Hipotermia</t>
  </si>
  <si>
    <t>Contar con equipo celular o radio para mantener comunicación con más personas</t>
  </si>
  <si>
    <t>Instalar manillas por el otro lado de la puerta para poder evacuar</t>
  </si>
  <si>
    <t>Fallas en el equipo de refrigeración</t>
  </si>
  <si>
    <t>Contactos eléctricos directos de alta tensión</t>
  </si>
  <si>
    <t>Descargas eléctricas</t>
  </si>
  <si>
    <t xml:space="preserve">Realizar mantenimiento regular a los equipos de refrigeración </t>
  </si>
  <si>
    <t>Distribución de alimentos en el almacenamiento</t>
  </si>
  <si>
    <t>Contacto entre alimentos</t>
  </si>
  <si>
    <t xml:space="preserve">Transmisión por inhalación dermal, oral y parenteral </t>
  </si>
  <si>
    <t>Contaminación cruzada</t>
  </si>
  <si>
    <t xml:space="preserve">Uso de elementos de protección personal </t>
  </si>
  <si>
    <t>Mantenimiento del área de almacenamiento</t>
  </si>
  <si>
    <t>Uso de productos de limpieza</t>
  </si>
  <si>
    <t>Contacto con otras sustancias químicas</t>
  </si>
  <si>
    <t>Irritación de piel</t>
  </si>
  <si>
    <t>Usar equipo de protección personal que cubra la piel (overol)</t>
  </si>
  <si>
    <t>Fuga de gases refrigerantes</t>
  </si>
  <si>
    <t>Exposición a gases y vapores</t>
  </si>
  <si>
    <t>Intoxicación</t>
  </si>
  <si>
    <t xml:space="preserve">Ventilación general y localizada </t>
  </si>
  <si>
    <t>Control de acceso</t>
  </si>
  <si>
    <t>Personal a cargo inexperto</t>
  </si>
  <si>
    <t xml:space="preserve">Entrenar al personal para mantener las condiciones óptimas del almacenamiento </t>
  </si>
  <si>
    <t>Control de temperatura y condiciones de conservación</t>
  </si>
  <si>
    <t>Monitoreo de la temperatura</t>
  </si>
  <si>
    <t>Manipulación de equipos eléctricos</t>
  </si>
  <si>
    <t xml:space="preserve">quemaduras electrocución </t>
  </si>
  <si>
    <t>Realizar mantenimiento regular a los equipos eléctricos</t>
  </si>
  <si>
    <t>Falla de termómetros</t>
  </si>
  <si>
    <t>Revisar el estado de los termómetros y calibrarlos para una medición exacta de la temperatura</t>
  </si>
  <si>
    <t>Temperaturas adversas</t>
  </si>
  <si>
    <t>Congelación</t>
  </si>
  <si>
    <t xml:space="preserve">Mantenimiento de equipos </t>
  </si>
  <si>
    <t xml:space="preserve">Manipulación de herramientas </t>
  </si>
  <si>
    <t>Laceración</t>
  </si>
  <si>
    <t>Entrenar al personal en el uso adecuado de las herramientas de trabajo</t>
  </si>
  <si>
    <t>Perdida de la cadena de frío</t>
  </si>
  <si>
    <t xml:space="preserve">transmisión por inhalación dermal, oral y parenteral </t>
  </si>
  <si>
    <t xml:space="preserve">infecciones </t>
  </si>
  <si>
    <t xml:space="preserve">mantener una Estricta higiene personal, lavado de manos frecuente. </t>
  </si>
  <si>
    <t>proliferación de microrganismos</t>
  </si>
  <si>
    <t>Ingesta de sustancias nocivas</t>
  </si>
  <si>
    <t>Registrar y mantener los rangos adecuados de humedad en el almacenamiento de alimentos</t>
  </si>
  <si>
    <t xml:space="preserve">Limpieza </t>
  </si>
  <si>
    <t>Uso de productos de desinfectantes</t>
  </si>
  <si>
    <t>Irritación de ojos y vías respiratorias</t>
  </si>
  <si>
    <t>Usar equipo de protección personal adecuado para la tarea realizada</t>
  </si>
  <si>
    <t>Monitoreo de niveles de humedad y calidad del aire</t>
  </si>
  <si>
    <t>Instalación de sensores</t>
  </si>
  <si>
    <t xml:space="preserve">Sensores instalados inadecuados </t>
  </si>
  <si>
    <t>Contactos eléctricos indirectos de baja tensión</t>
  </si>
  <si>
    <t xml:space="preserve">Uso de equipos de protección personal dieléctrico </t>
  </si>
  <si>
    <t xml:space="preserve">Trabajo en Altura </t>
  </si>
  <si>
    <t xml:space="preserve">Caída de Altura </t>
  </si>
  <si>
    <t xml:space="preserve">Fracturas, contusiones, muerte </t>
  </si>
  <si>
    <t xml:space="preserve">Capacitar al Personal sobre Procedimientos de trabajo en Altura. </t>
  </si>
  <si>
    <t>Cortocircuitos</t>
  </si>
  <si>
    <t>Realizar mantenimiento regular a los equipos de medición dentro del área de almacenaje</t>
  </si>
  <si>
    <t xml:space="preserve">Recolección de datos </t>
  </si>
  <si>
    <t>Supervisores de tiendas y almacenes</t>
  </si>
  <si>
    <t xml:space="preserve">Capacitar al personal en tareas  de recolección e interpretación de datos </t>
  </si>
  <si>
    <t xml:space="preserve">periodos largos frente a pantallas </t>
  </si>
  <si>
    <t>Sobrecarga postural debido a trabajo sentado</t>
  </si>
  <si>
    <t>Dolor de cuello, espalda, manos</t>
  </si>
  <si>
    <t xml:space="preserve">Implementar puestos de trabajo ergonómicos. </t>
  </si>
  <si>
    <t xml:space="preserve">Implementar Protocolo TMERT </t>
  </si>
  <si>
    <t>Elaboración de informes</t>
  </si>
  <si>
    <t>Exceso de trabajo en computadores</t>
  </si>
  <si>
    <t xml:space="preserve">Sobrecarga física debido al trabajo repetitivo de miembros superiores </t>
  </si>
  <si>
    <t xml:space="preserve">Síndrome del túnel carpiano </t>
  </si>
  <si>
    <t xml:space="preserve">Realizar pausas activas durante la jornada laboral </t>
  </si>
  <si>
    <t>Posturas incómodas</t>
  </si>
  <si>
    <t>Dolor lumbar</t>
  </si>
  <si>
    <t>Gestión de inventarios en frío</t>
  </si>
  <si>
    <t>Recepción de alimentos</t>
  </si>
  <si>
    <t>Condición de los alimentos</t>
  </si>
  <si>
    <t>Identificar y pedir cambios de los alimentos en mal estado o descompuestos</t>
  </si>
  <si>
    <t>Almacenamiento</t>
  </si>
  <si>
    <t>Manipulación de cargas</t>
  </si>
  <si>
    <t>Entrenar al personal en técnicas de levantamiento de carga y realizar pausas activas</t>
  </si>
  <si>
    <t xml:space="preserve">implementar Protocolo MMC </t>
  </si>
  <si>
    <t xml:space="preserve">Resbalones </t>
  </si>
  <si>
    <t>Caídas al mismo nivel</t>
  </si>
  <si>
    <t>Contusión</t>
  </si>
  <si>
    <t>Revisar y limpiar las superficies con acumulación de hielo o húmedas.</t>
  </si>
  <si>
    <t>Cambios de temperatura constante</t>
  </si>
  <si>
    <t xml:space="preserve">Implementar Ventilación adecuada </t>
  </si>
  <si>
    <t>Monitoreo de la temperatura del almacenamiento</t>
  </si>
  <si>
    <t xml:space="preserve">Mantener la Higiene Personal </t>
  </si>
  <si>
    <t>Gestión de stock</t>
  </si>
  <si>
    <t>Humedad excesiva en frigoríficos</t>
  </si>
  <si>
    <t>Llevar control regularmente de las temperaturas en cada frigorífico</t>
  </si>
  <si>
    <t>Aglomeración de alimentos</t>
  </si>
  <si>
    <t>Caída de objetos</t>
  </si>
  <si>
    <t xml:space="preserve">contusiones </t>
  </si>
  <si>
    <t>Almacenar alimentos en estantes/frigoríficos específicos evitando contacto con otros alimentos</t>
  </si>
  <si>
    <t>Manipulación y traslado interno de productos refrigerados</t>
  </si>
  <si>
    <t>Manipulación de productos</t>
  </si>
  <si>
    <t>Daño en los productos</t>
  </si>
  <si>
    <t xml:space="preserve">Entrenar al personal en técnicas de manipulación segura de productos en el traslado </t>
  </si>
  <si>
    <t>Contusión, fracturas</t>
  </si>
  <si>
    <t>Realizar limpiezas regulares en los pisos para evitar accidentes</t>
  </si>
  <si>
    <t xml:space="preserve">Transporte </t>
  </si>
  <si>
    <t>Uso de montacargas</t>
  </si>
  <si>
    <t xml:space="preserve">Choque, colisión o volcamiento </t>
  </si>
  <si>
    <t xml:space="preserve">fracturas, lesiones físicas, </t>
  </si>
  <si>
    <t>Capacitar al personal en la conducción y manejo adecuado de los montacargas</t>
  </si>
  <si>
    <t xml:space="preserve">Montacargas sin mantención </t>
  </si>
  <si>
    <t>Choque, colisión o volcamiento</t>
  </si>
  <si>
    <t>Fracturas, muerte</t>
  </si>
  <si>
    <t xml:space="preserve">Realizar mantención regularmente a los montacargas </t>
  </si>
  <si>
    <t>Deterioro de productos</t>
  </si>
  <si>
    <t xml:space="preserve">Mantener Orden y la Higiene en el lugar de trabajo. </t>
  </si>
  <si>
    <t>Inspección de productos</t>
  </si>
  <si>
    <t xml:space="preserve">Largas horas de pie sin descanso </t>
  </si>
  <si>
    <t>Sobrecarga postural debido a trabajo de pie</t>
  </si>
  <si>
    <t>Dolor de piernas, espalda</t>
  </si>
  <si>
    <t xml:space="preserve">Implementar pausas de descanso y estiramiento. </t>
  </si>
  <si>
    <t>Carga excesiva de trabajo</t>
  </si>
  <si>
    <t>Preparación de pedidos y despacho de mercancías</t>
  </si>
  <si>
    <t xml:space="preserve">Preparación de pedidos </t>
  </si>
  <si>
    <t xml:space="preserve">Alta concentración en preparar altos volúmenes de pedidos </t>
  </si>
  <si>
    <t xml:space="preserve">Dimensión Carga de trabajo </t>
  </si>
  <si>
    <t xml:space="preserve">estrés laboral </t>
  </si>
  <si>
    <t xml:space="preserve">Tener personal capacitado en la gestión de pedidos </t>
  </si>
  <si>
    <t>Embalaje</t>
  </si>
  <si>
    <t>Fallas en las máquinas de embalaje</t>
  </si>
  <si>
    <t xml:space="preserve">cortés, laceraciones, heridas </t>
  </si>
  <si>
    <t xml:space="preserve">Realizar mantenimiento regular a las máquina de embalaje </t>
  </si>
  <si>
    <t>Carga de vehículos</t>
  </si>
  <si>
    <t>Dolor muscular</t>
  </si>
  <si>
    <t xml:space="preserve">Capacitar al personal en técnicas de manipulación y realizar pausas activas </t>
  </si>
  <si>
    <t>Capacitar al personal en el uso seguro y adecuado de los montacargas</t>
  </si>
  <si>
    <t>Encierro de personal en cámaras frigoríficas</t>
  </si>
  <si>
    <t xml:space="preserve">Rotación de tareas </t>
  </si>
  <si>
    <t>Gestión del transporte</t>
  </si>
  <si>
    <t>Vehículos sin sistema de refrigeración</t>
  </si>
  <si>
    <t xml:space="preserve">deshidratación, fatiga física </t>
  </si>
  <si>
    <t xml:space="preserve">Proporcionar agua fresca y recordar a los trabajadores que deben beber cada 15 o 20 minutos. </t>
  </si>
  <si>
    <t>Inspección y control de calidad de los productos almacenados</t>
  </si>
  <si>
    <t xml:space="preserve">Elección del personal </t>
  </si>
  <si>
    <t>supervisores de tiendas y almacenes</t>
  </si>
  <si>
    <t>Personal inexperto</t>
  </si>
  <si>
    <t xml:space="preserve">Dimensión desarrollo profesional </t>
  </si>
  <si>
    <t>Proporcionar formación continua al personal del almacén sobre procedimientos control de calidad y manejo de productos</t>
  </si>
  <si>
    <t>Documentación</t>
  </si>
  <si>
    <t>im</t>
  </si>
  <si>
    <t>largas horas frente  a aparatos digitales (computador)</t>
  </si>
  <si>
    <t xml:space="preserve">Dolor de cuello, espalda, manos </t>
  </si>
  <si>
    <t>Capacitar al personal sobre pausas activas</t>
  </si>
  <si>
    <t>Control del almacenamiento</t>
  </si>
  <si>
    <t>Capacidad del almacenamiento</t>
  </si>
  <si>
    <t>Choque contra objetos</t>
  </si>
  <si>
    <t>Golpes</t>
  </si>
  <si>
    <t xml:space="preserve">Manterner orden y la higiene en lel lugar de trabajo. </t>
  </si>
  <si>
    <t>Semanal</t>
  </si>
  <si>
    <t>Condición ambiental del almacenamiento</t>
  </si>
  <si>
    <t xml:space="preserve">hipotermia </t>
  </si>
  <si>
    <t>Monitorear regularmente la temperatura del área de almacenamiento</t>
  </si>
  <si>
    <t>Rotación del inventario</t>
  </si>
  <si>
    <t>Desconocimiento de los protocolos de entrada y salida</t>
  </si>
  <si>
    <t xml:space="preserve">Dimensión  inseguridad en las condiciones de trabajo </t>
  </si>
  <si>
    <t xml:space="preserve">inseguridad, estrés laboral </t>
  </si>
  <si>
    <t>Aplicar método de Primero en Entrar, Primero en Salir</t>
  </si>
  <si>
    <t>Registro de calidad</t>
  </si>
  <si>
    <t>Limpieza y mantenimiento de cámaras frigoríficas</t>
  </si>
  <si>
    <t xml:space="preserve">Limpieza de paneles y superficies </t>
  </si>
  <si>
    <t>Supervisores de mantenimiento y limpieza en oficinas, hoteles y otros establecimientos</t>
  </si>
  <si>
    <t xml:space="preserve">Manipulación de productos de limpieza  </t>
  </si>
  <si>
    <t xml:space="preserve">Irritación en le piel </t>
  </si>
  <si>
    <t>Uso de equipo de protección personal adecuado (overol)</t>
  </si>
  <si>
    <t>Uso de equipos de agua a presión</t>
  </si>
  <si>
    <t>Contactos eléctricos indirectos alta tensión</t>
  </si>
  <si>
    <t xml:space="preserve">quemaduras, electrocución </t>
  </si>
  <si>
    <t>Desconectar los aparatos eléctricos al realizarla limpieza</t>
  </si>
  <si>
    <t>Eliminación de hielo</t>
  </si>
  <si>
    <t>Hielo en las superficie del suelo</t>
  </si>
  <si>
    <t>Retirar el hielo de las superficies para mejorar la adición de los zapatos al piso</t>
  </si>
  <si>
    <t>Sobrecarga postural debido a trabajo en cuclillas agachado</t>
  </si>
  <si>
    <t>Realizar pausas activas .</t>
  </si>
  <si>
    <t>Limpieza de evaporador y condensador</t>
  </si>
  <si>
    <t>Manipulación de partes móviles</t>
  </si>
  <si>
    <t xml:space="preserve">Usar equipo de protección personal adecuado </t>
  </si>
  <si>
    <t>Partículas en suspensión</t>
  </si>
  <si>
    <t>Alergias</t>
  </si>
  <si>
    <t xml:space="preserve">Capacitación al personal en identificación de riesgos y uso de equipos de seguridad. </t>
  </si>
  <si>
    <t xml:space="preserve">contusiones, hematomas </t>
  </si>
  <si>
    <t>Manipular cuidadosamente las partes móviles evitando daños a las mismas</t>
  </si>
  <si>
    <t>Cumplimiento de normativas sanitarias y de seguridad alimentaria</t>
  </si>
  <si>
    <t>Error de lecturas</t>
  </si>
  <si>
    <t>Capacitar al personal en los procedimientos de seguridad y control de temperatura del almacenaje</t>
  </si>
  <si>
    <t>Fallas en los equipos de advertencia del almacenamiento</t>
  </si>
  <si>
    <t>Realizar mantención a los sistemas de urgencia y alarma del almacenaje regularmente</t>
  </si>
  <si>
    <t xml:space="preserve">Gestión de proveedores </t>
  </si>
  <si>
    <t xml:space="preserve">conflictos entre proveedores </t>
  </si>
  <si>
    <t xml:space="preserve">dimensión violencia y acoso </t>
  </si>
  <si>
    <t xml:space="preserve">depresión, estrés </t>
  </si>
  <si>
    <t xml:space="preserve">implementar ley Karin </t>
  </si>
  <si>
    <t>Cumplimiento normativa</t>
  </si>
  <si>
    <t xml:space="preserve">Personal sin conocimiento de las normas y leyes </t>
  </si>
  <si>
    <t xml:space="preserve">inseguridad, desmotivación, estrés </t>
  </si>
  <si>
    <t>Actualizar al personal regularmente sobre las normas vigentes y sus cambios</t>
  </si>
  <si>
    <t>Personal sin conocimiento de higiene alimentaria</t>
  </si>
  <si>
    <t>Implementar protocolo de higiene y seguridad alimentaria basado en normativas nacionales e internacionales (ISO)</t>
  </si>
  <si>
    <t>Realizar pausas activas durante la jornada de trabajo</t>
  </si>
  <si>
    <t>Uso excesivo de computadores</t>
  </si>
  <si>
    <t xml:space="preserve">sobrecarga física debido al trabajo repetitivo de miembros superiores </t>
  </si>
  <si>
    <t>Programar horarios para el usos de computadores y realizar pausas activas durante la jornada laboral</t>
  </si>
  <si>
    <t>Implementación de sistemas de trazabilidad y seguimiento</t>
  </si>
  <si>
    <t>Implementación de sistemas de trazabilidad</t>
  </si>
  <si>
    <t>Registro de información</t>
  </si>
  <si>
    <t xml:space="preserve">Implementar pausas activas </t>
  </si>
  <si>
    <t xml:space="preserve">Alta exigencia mental </t>
  </si>
  <si>
    <t xml:space="preserve">Dimensión carga de trabajo </t>
  </si>
  <si>
    <t xml:space="preserve">Distribuir equitativamente la carga de trabajo entre los equipos. </t>
  </si>
  <si>
    <t>Control de calidad</t>
  </si>
  <si>
    <t>Falta de protocolos de seguimiento y seguridad</t>
  </si>
  <si>
    <t>inseguridad, desconfianza</t>
  </si>
  <si>
    <t>Implementar protocolos para asegurar que los productos cumplen los estándares establecidos en las normativas</t>
  </si>
  <si>
    <t>Retiro de productos</t>
  </si>
  <si>
    <t>Fallas de identificación de productos dañados</t>
  </si>
  <si>
    <t>Utilizar sistemas de trazabilidad para identificar rápidamente los productos dañados</t>
  </si>
  <si>
    <t>Manipulación y retiros de productos</t>
  </si>
  <si>
    <t xml:space="preserve">contusiones, lesiones físicas </t>
  </si>
  <si>
    <t>Entrenar al personal en la manipulación cuidadosa de productos</t>
  </si>
  <si>
    <t>Atención a clientes y coordinación de horarios de entrega</t>
  </si>
  <si>
    <t xml:space="preserve">Procesamiento de pedidos </t>
  </si>
  <si>
    <t>Sobrecarga de trabajo</t>
  </si>
  <si>
    <t xml:space="preserve">Fatiga </t>
  </si>
  <si>
    <t>repartir la carga laboral equitativamente a todo el personal</t>
  </si>
  <si>
    <t xml:space="preserve">Resolución de problemas y quejas </t>
  </si>
  <si>
    <t>Conflicto con clientes</t>
  </si>
  <si>
    <t>Acoso laboral por clientes</t>
  </si>
  <si>
    <t>Contar con protocolos de seguridad, fomentar el trato respetuoso entre cliente y empleado</t>
  </si>
  <si>
    <t>Registro de la información del cliente</t>
  </si>
  <si>
    <t xml:space="preserve">sobrecarga postural por flexión o extensión de la columna cervical </t>
  </si>
  <si>
    <t>Utilizar elementos ergonómicos</t>
  </si>
  <si>
    <t>Coordinación del horario de entrega</t>
  </si>
  <si>
    <t>Falta de comunicación entre cliente y empleado</t>
  </si>
  <si>
    <t xml:space="preserve">dimensión calidad del liderazgo </t>
  </si>
  <si>
    <t>Retroalimentación negativa por parte de la jefatura</t>
  </si>
  <si>
    <t>Implementar canales de comunicación claros y efectivos entre cliente y empleado</t>
  </si>
  <si>
    <t xml:space="preserve">Comunicación interna con otros equipos </t>
  </si>
  <si>
    <t>Coordinación con otro departamentos de la empresa</t>
  </si>
  <si>
    <t>Implementar canales de comunicación con los otros quipos de trabajo para una coordinación eficiente al despachar el pedido</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</si>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</sst>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bottom style="thin">
        <color rgb="FF000000"/>
      </bottom>
      <diagonal/>
    </border>
  </borders>
  <cellStyleXfs count="1">
    <xf numFmtId="0" fontId="0" fillId="0" borderId="0"/>
  </cellStyleXfs>
  <cellXfs count="127">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2" borderId="4" xfId="0" applyFill="1" applyBorder="1" applyAlignment="1">
      <alignment horizontal="left" vertical="center" wrapText="1"/>
    </xf>
    <xf numFmtId="0" fontId="1" fillId="2" borderId="4" xfId="0" applyFont="1" applyFill="1" applyBorder="1" applyAlignment="1">
      <alignment horizontal="center" vertical="center"/>
    </xf>
    <xf numFmtId="0" fontId="0" fillId="2" borderId="3" xfId="0" applyFill="1" applyBorder="1"/>
    <xf numFmtId="0" fontId="0" fillId="2" borderId="4" xfId="0" applyFill="1" applyBorder="1"/>
    <xf numFmtId="0" fontId="0" fillId="2" borderId="0" xfId="0" applyFill="1" applyAlignment="1">
      <alignment horizontal="left" vertical="center"/>
    </xf>
    <xf numFmtId="0" fontId="1"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5" borderId="4" xfId="0" applyFont="1" applyFill="1" applyBorder="1" applyAlignment="1">
      <alignment horizontal="left" vertical="center"/>
    </xf>
    <xf numFmtId="0" fontId="0" fillId="0" borderId="0" xfId="0" applyAlignment="1">
      <alignment horizontal="left" vertical="center"/>
    </xf>
    <xf numFmtId="0" fontId="15" fillId="5"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17" xfId="0" applyFont="1" applyFill="1" applyBorder="1" applyAlignment="1">
      <alignment vertical="top"/>
    </xf>
    <xf numFmtId="0" fontId="18" fillId="2" borderId="18" xfId="0" applyFont="1" applyFill="1" applyBorder="1" applyAlignment="1">
      <alignment vertical="top" wrapText="1"/>
    </xf>
    <xf numFmtId="0" fontId="18" fillId="2" borderId="17"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2" borderId="13" xfId="0" applyFill="1" applyBorder="1" applyAlignment="1">
      <alignment vertical="center" wrapText="1"/>
    </xf>
    <xf numFmtId="0" fontId="0" fillId="2" borderId="14" xfId="0" applyFill="1" applyBorder="1" applyAlignment="1">
      <alignment vertical="center" wrapText="1"/>
    </xf>
    <xf numFmtId="0" fontId="0" fillId="2" borderId="15" xfId="0" applyFill="1" applyBorder="1" applyAlignment="1">
      <alignment vertical="center" wrapText="1"/>
    </xf>
    <xf numFmtId="0" fontId="0" fillId="2" borderId="13" xfId="0" applyFill="1" applyBorder="1" applyAlignment="1">
      <alignment horizontal="center" vertical="center"/>
    </xf>
    <xf numFmtId="0" fontId="0" fillId="2" borderId="19" xfId="0" applyFill="1" applyBorder="1" applyAlignment="1">
      <alignment horizontal="left" vertical="center" wrapText="1"/>
    </xf>
    <xf numFmtId="0" fontId="0" fillId="0" borderId="19" xfId="0" applyBorder="1" applyAlignment="1">
      <alignment horizontal="center" vertical="center" wrapText="1"/>
    </xf>
    <xf numFmtId="0" fontId="0" fillId="2" borderId="3" xfId="0" applyFill="1" applyBorder="1" applyAlignment="1">
      <alignment horizontal="center" vertical="center"/>
    </xf>
    <xf numFmtId="0" fontId="0" fillId="2" borderId="13" xfId="0" applyFill="1" applyBorder="1" applyAlignment="1">
      <alignment horizontal="left" vertical="center" wrapText="1"/>
    </xf>
    <xf numFmtId="0" fontId="0" fillId="2" borderId="15" xfId="0" applyFill="1" applyBorder="1" applyAlignment="1">
      <alignment horizontal="left" vertical="center" wrapText="1"/>
    </xf>
    <xf numFmtId="0" fontId="0" fillId="2" borderId="19" xfId="0" applyFill="1" applyBorder="1" applyAlignment="1">
      <alignment horizontal="center" vertical="center"/>
    </xf>
    <xf numFmtId="0" fontId="1" fillId="2" borderId="19" xfId="0" applyFont="1" applyFill="1" applyBorder="1" applyAlignment="1">
      <alignment horizontal="center" vertical="center"/>
    </xf>
    <xf numFmtId="0" fontId="1" fillId="2" borderId="13" xfId="0" applyFont="1" applyFill="1" applyBorder="1" applyAlignment="1">
      <alignment horizontal="center" vertic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0" fillId="2" borderId="19" xfId="0"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6"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3" fillId="4" borderId="4" xfId="0" applyFont="1" applyFill="1" applyBorder="1" applyAlignment="1">
      <alignment horizontal="center" vertical="center" wrapText="1" readingOrder="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2" borderId="19" xfId="0" applyFill="1" applyBorder="1" applyAlignment="1">
      <alignment horizontal="center" vertical="center"/>
    </xf>
    <xf numFmtId="0" fontId="0" fillId="2" borderId="22" xfId="0" applyFill="1" applyBorder="1" applyAlignment="1">
      <alignment horizontal="center" vertical="center"/>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4" xfId="0" applyBorder="1" applyAlignment="1">
      <alignment horizontal="center" vertical="center" wrapText="1"/>
    </xf>
    <xf numFmtId="0" fontId="0" fillId="0" borderId="6" xfId="0" applyBorder="1" applyAlignment="1">
      <alignment horizontal="center"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10" borderId="5" xfId="0" applyFont="1" applyFill="1" applyBorder="1" applyAlignment="1">
      <alignment horizontal="center" vertical="center" wrapText="1"/>
    </xf>
    <xf numFmtId="0" fontId="18" fillId="10" borderId="16"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xf numFmtId="0" fontId="21" fillId="2" borderId="13" xfId="0" applyFont="1" applyFill="1" applyBorder="1" applyAlignment="1">
      <alignment horizontal="center" vertical="center" wrapText="1"/>
    </xf>
    <xf numFmtId="0" fontId="21" fillId="0" borderId="0" xfId="0" applyFont="1" applyAlignment="1">
      <alignment horizont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1</xdr:row>
      <xdr:rowOff>228600</xdr:rowOff>
    </xdr:from>
    <xdr:to>
      <xdr:col>2</xdr:col>
      <xdr:colOff>2543175</xdr:colOff>
      <xdr:row>2</xdr:row>
      <xdr:rowOff>285750</xdr:rowOff>
    </xdr:to>
    <xdr:pic>
      <xdr:nvPicPr>
        <xdr:cNvPr id="3" name="Imagen 2">
          <a:extLst>
            <a:ext uri="{FF2B5EF4-FFF2-40B4-BE49-F238E27FC236}">
              <a16:creationId xmlns:a16="http://schemas.microsoft.com/office/drawing/2014/main" id="{B17B45F0-ED76-46F3-8B70-3CE8B53243D8}"/>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00100" y="419100"/>
          <a:ext cx="4572000" cy="419100"/>
        </a:xfrm>
        <a:prstGeom prst="rect">
          <a:avLst/>
        </a:prstGeom>
      </xdr:spPr>
    </xdr:pic>
    <xdr:clientData/>
  </xdr:twoCellAnchor>
  <xdr:twoCellAnchor editAs="oneCell">
    <xdr:from>
      <xdr:col>1</xdr:col>
      <xdr:colOff>28575</xdr:colOff>
      <xdr:row>2</xdr:row>
      <xdr:rowOff>333375</xdr:rowOff>
    </xdr:from>
    <xdr:to>
      <xdr:col>2</xdr:col>
      <xdr:colOff>2495550</xdr:colOff>
      <xdr:row>3</xdr:row>
      <xdr:rowOff>171450</xdr:rowOff>
    </xdr:to>
    <xdr:pic>
      <xdr:nvPicPr>
        <xdr:cNvPr id="4" name="Imagen 3">
          <a:extLst>
            <a:ext uri="{FF2B5EF4-FFF2-40B4-BE49-F238E27FC236}">
              <a16:creationId xmlns:a16="http://schemas.microsoft.com/office/drawing/2014/main" id="{60A89656-B911-49E1-8691-9C77A6F93A8A}"/>
            </a:ext>
            <a:ext uri="{147F2762-F138-4A5C-976F-8EAC2B608ADB}">
              <a16:predDERef xmlns:a16="http://schemas.microsoft.com/office/drawing/2014/main" pred="{B17B45F0-ED76-46F3-8B70-3CE8B53243D8}"/>
            </a:ext>
          </a:extLst>
        </xdr:cNvPr>
        <xdr:cNvPicPr>
          <a:picLocks noChangeAspect="1"/>
        </xdr:cNvPicPr>
      </xdr:nvPicPr>
      <xdr:blipFill>
        <a:blip xmlns:r="http://schemas.openxmlformats.org/officeDocument/2006/relationships" r:embed="rId2"/>
        <a:stretch>
          <a:fillRect/>
        </a:stretch>
      </xdr:blipFill>
      <xdr:spPr>
        <a:xfrm>
          <a:off x="752475" y="8858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71" t="s">
        <v>0</v>
      </c>
      <c r="B1" s="71"/>
      <c r="C1" s="6"/>
    </row>
    <row r="2" spans="1:3" ht="20.45" customHeight="1">
      <c r="A2" s="26"/>
      <c r="B2" s="26"/>
      <c r="C2" s="6"/>
    </row>
    <row r="3" spans="1:3" ht="30" customHeight="1">
      <c r="A3" s="27" t="s">
        <v>1</v>
      </c>
      <c r="B3" s="28" t="s">
        <v>2</v>
      </c>
      <c r="C3" s="6"/>
    </row>
    <row r="4" spans="1:3" ht="30" customHeight="1">
      <c r="A4" s="27" t="s">
        <v>3</v>
      </c>
      <c r="B4" s="29" t="s">
        <v>4</v>
      </c>
      <c r="C4" s="6"/>
    </row>
    <row r="5" spans="1:3" ht="30" customHeight="1">
      <c r="A5" s="27" t="s">
        <v>5</v>
      </c>
      <c r="B5" s="28" t="s">
        <v>6</v>
      </c>
      <c r="C5" s="6"/>
    </row>
    <row r="6" spans="1:3" ht="30" customHeight="1">
      <c r="A6" s="27" t="s">
        <v>7</v>
      </c>
      <c r="B6" s="28" t="s">
        <v>8</v>
      </c>
      <c r="C6" s="6"/>
    </row>
    <row r="7" spans="1:3" ht="30" customHeight="1">
      <c r="A7" s="27" t="s">
        <v>9</v>
      </c>
      <c r="B7" s="28" t="s">
        <v>10</v>
      </c>
      <c r="C7" s="6"/>
    </row>
    <row r="8" spans="1:3" ht="30" customHeight="1">
      <c r="A8" s="27" t="s">
        <v>11</v>
      </c>
      <c r="B8" s="28" t="s">
        <v>12</v>
      </c>
      <c r="C8" s="6"/>
    </row>
    <row r="9" spans="1:3" ht="30" customHeight="1">
      <c r="A9" s="27" t="s">
        <v>13</v>
      </c>
      <c r="B9" s="29" t="s">
        <v>14</v>
      </c>
      <c r="C9" s="6"/>
    </row>
    <row r="10" spans="1:3" ht="30" customHeight="1">
      <c r="A10" s="27" t="s">
        <v>15</v>
      </c>
      <c r="B10" s="28" t="s">
        <v>16</v>
      </c>
      <c r="C10" s="6"/>
    </row>
    <row r="11" spans="1:3" ht="30" customHeight="1">
      <c r="A11" s="27" t="s">
        <v>17</v>
      </c>
      <c r="B11" s="28" t="s">
        <v>18</v>
      </c>
      <c r="C11" s="6"/>
    </row>
    <row r="12" spans="1:3" ht="30" customHeight="1">
      <c r="A12" s="27" t="s">
        <v>19</v>
      </c>
      <c r="B12" s="28" t="s">
        <v>20</v>
      </c>
      <c r="C12" s="6"/>
    </row>
    <row r="13" spans="1:3" ht="30" customHeight="1">
      <c r="A13" s="27" t="s">
        <v>21</v>
      </c>
      <c r="B13" s="28" t="s">
        <v>22</v>
      </c>
      <c r="C13" s="6"/>
    </row>
    <row r="14" spans="1:3" ht="30" customHeight="1">
      <c r="A14" s="27" t="s">
        <v>23</v>
      </c>
      <c r="B14" s="29" t="s">
        <v>24</v>
      </c>
      <c r="C14" s="6"/>
    </row>
    <row r="15" spans="1:3" ht="30" customHeight="1">
      <c r="A15" s="27" t="s">
        <v>25</v>
      </c>
      <c r="B15" s="29" t="s">
        <v>26</v>
      </c>
      <c r="C15" s="6"/>
    </row>
    <row r="16" spans="1:3" ht="30" customHeight="1">
      <c r="A16" s="27" t="s">
        <v>27</v>
      </c>
      <c r="B16" s="29" t="s">
        <v>28</v>
      </c>
      <c r="C16" s="6"/>
    </row>
    <row r="17" spans="1:3" ht="30" customHeight="1">
      <c r="A17" s="27" t="s">
        <v>29</v>
      </c>
      <c r="B17" s="29" t="s">
        <v>30</v>
      </c>
      <c r="C17" s="6"/>
    </row>
    <row r="18" spans="1:3" ht="12" customHeight="1">
      <c r="A18" s="26"/>
      <c r="B18" s="26"/>
      <c r="C18" s="6"/>
    </row>
    <row r="19" spans="1:3">
      <c r="A19" s="30" t="s">
        <v>31</v>
      </c>
      <c r="B19" s="29" t="s">
        <v>32</v>
      </c>
      <c r="C19" s="6"/>
    </row>
    <row r="20" spans="1:3" ht="30" customHeight="1">
      <c r="A20" s="30" t="s">
        <v>33</v>
      </c>
      <c r="B20" s="29" t="s">
        <v>34</v>
      </c>
      <c r="C20" s="6"/>
    </row>
    <row r="21" spans="1:3" ht="30" customHeight="1">
      <c r="A21" s="30" t="s">
        <v>35</v>
      </c>
      <c r="B21" s="29" t="s">
        <v>36</v>
      </c>
      <c r="C21" s="6"/>
    </row>
    <row r="22" spans="1:3" ht="30" customHeight="1">
      <c r="A22" s="30" t="s">
        <v>37</v>
      </c>
      <c r="B22" s="29" t="s">
        <v>38</v>
      </c>
      <c r="C22" s="6"/>
    </row>
    <row r="23" spans="1:3" ht="30" customHeight="1">
      <c r="A23" s="30" t="s">
        <v>39</v>
      </c>
      <c r="B23" s="29" t="s">
        <v>40</v>
      </c>
      <c r="C23" s="6"/>
    </row>
    <row r="24" spans="1:3" ht="30" customHeight="1">
      <c r="A24" s="30" t="s">
        <v>41</v>
      </c>
      <c r="B24" s="28" t="s">
        <v>42</v>
      </c>
      <c r="C24" s="6"/>
    </row>
    <row r="25" spans="1:3" ht="30" customHeight="1">
      <c r="A25" s="30" t="s">
        <v>43</v>
      </c>
      <c r="B25" s="28" t="s">
        <v>44</v>
      </c>
      <c r="C25" s="6"/>
    </row>
    <row r="26" spans="1:3" ht="30" customHeight="1">
      <c r="A26" s="30" t="s">
        <v>45</v>
      </c>
      <c r="B26" s="28" t="s">
        <v>46</v>
      </c>
      <c r="C26" s="6"/>
    </row>
    <row r="27" spans="1:3">
      <c r="A27" s="31"/>
      <c r="B27" s="31"/>
      <c r="C27" s="6"/>
    </row>
    <row r="28" spans="1:3" ht="32.450000000000003" customHeight="1">
      <c r="A28" s="71" t="s">
        <v>47</v>
      </c>
      <c r="B28" s="71"/>
      <c r="C28" s="6"/>
    </row>
    <row r="29" spans="1:3" ht="30" customHeight="1">
      <c r="A29" s="30" t="s">
        <v>48</v>
      </c>
      <c r="B29" s="29" t="s">
        <v>49</v>
      </c>
      <c r="C29" s="6"/>
    </row>
    <row r="30" spans="1:3" ht="30" customHeight="1">
      <c r="A30" s="30" t="s">
        <v>50</v>
      </c>
      <c r="B30" s="29" t="s">
        <v>51</v>
      </c>
      <c r="C30" s="6"/>
    </row>
    <row r="31" spans="1:3" ht="30" customHeight="1">
      <c r="A31" s="30" t="s">
        <v>52</v>
      </c>
      <c r="B31" s="29" t="s">
        <v>53</v>
      </c>
    </row>
    <row r="32" spans="1:3" ht="30" customHeight="1">
      <c r="A32" s="30" t="s">
        <v>54</v>
      </c>
      <c r="B32" s="29" t="s">
        <v>55</v>
      </c>
      <c r="C32" s="6"/>
    </row>
    <row r="33" spans="1:3" ht="22.15" customHeight="1">
      <c r="A33" s="72"/>
      <c r="B33" s="73"/>
      <c r="C33" s="6"/>
    </row>
    <row r="34" spans="1:3" ht="148.9" customHeight="1">
      <c r="A34" s="30" t="s">
        <v>56</v>
      </c>
      <c r="B34" s="29" t="s">
        <v>57</v>
      </c>
      <c r="C34" s="6"/>
    </row>
    <row r="35" spans="1:3" ht="124.9" customHeight="1">
      <c r="A35" s="30" t="s">
        <v>58</v>
      </c>
      <c r="B35" s="29" t="s">
        <v>59</v>
      </c>
      <c r="C35" s="6"/>
    </row>
    <row r="36" spans="1:3" ht="30" customHeight="1">
      <c r="A36" s="32" t="s">
        <v>60</v>
      </c>
      <c r="B36" s="28" t="s">
        <v>61</v>
      </c>
      <c r="C36" s="6"/>
    </row>
    <row r="37" spans="1:3" ht="30" customHeight="1">
      <c r="A37" s="32" t="s">
        <v>62</v>
      </c>
      <c r="B37" s="28" t="s">
        <v>63</v>
      </c>
      <c r="C37" s="6"/>
    </row>
    <row r="38" spans="1:3" ht="30" customHeight="1">
      <c r="A38" s="32" t="s">
        <v>64</v>
      </c>
      <c r="B38" s="28" t="s">
        <v>65</v>
      </c>
      <c r="C38" s="6"/>
    </row>
    <row r="39" spans="1:3">
      <c r="A39" s="33"/>
      <c r="B39" s="33"/>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56"/>
  <dimension ref="A2:DT136"/>
  <sheetViews>
    <sheetView tabSelected="1" topLeftCell="I1" zoomScale="60" zoomScaleNormal="60" workbookViewId="0">
      <selection activeCell="N125" sqref="N125:N126"/>
    </sheetView>
  </sheetViews>
  <sheetFormatPr defaultColWidth="9.140625"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2:124" ht="28.5" customHeight="1">
      <c r="B2" s="1"/>
      <c r="C2" s="2"/>
      <c r="D2" s="2"/>
      <c r="E2" s="2"/>
      <c r="F2" s="2"/>
      <c r="G2" s="2"/>
      <c r="H2" s="2"/>
      <c r="I2" s="2"/>
      <c r="J2" s="2"/>
      <c r="K2" s="2"/>
      <c r="L2" s="98" t="s">
        <v>66</v>
      </c>
      <c r="M2" s="99"/>
      <c r="N2" s="99"/>
      <c r="O2" s="99"/>
      <c r="P2" s="99"/>
      <c r="Q2" s="99"/>
      <c r="R2" s="99"/>
      <c r="S2" s="99"/>
      <c r="T2" s="100"/>
      <c r="U2" s="3"/>
      <c r="V2" s="4"/>
      <c r="W2" s="5"/>
      <c r="X2" s="5"/>
      <c r="Y2" s="5"/>
      <c r="Z2" s="5"/>
      <c r="AA2" s="5"/>
      <c r="AB2" s="5"/>
    </row>
    <row r="3" spans="2:124" ht="28.5" customHeight="1">
      <c r="B3" s="7"/>
      <c r="C3" s="8"/>
      <c r="D3" s="8"/>
      <c r="E3" s="8"/>
      <c r="F3" s="8"/>
      <c r="G3" s="8"/>
      <c r="H3" s="8"/>
      <c r="I3" s="8"/>
      <c r="J3" s="8"/>
      <c r="K3" s="8"/>
      <c r="L3" s="98"/>
      <c r="M3" s="99"/>
      <c r="N3" s="99"/>
      <c r="O3" s="99"/>
      <c r="P3" s="99"/>
      <c r="Q3" s="99"/>
      <c r="R3" s="99"/>
      <c r="S3" s="99"/>
      <c r="T3" s="100"/>
      <c r="U3" s="9"/>
      <c r="V3" s="10" t="s">
        <v>67</v>
      </c>
      <c r="W3" s="5"/>
      <c r="Y3" s="5"/>
      <c r="Z3" s="5"/>
      <c r="AA3" s="5"/>
      <c r="AB3" s="5"/>
      <c r="DT3" s="11" t="s">
        <v>68</v>
      </c>
    </row>
    <row r="4" spans="2:124" ht="28.5" customHeight="1">
      <c r="B4" s="7"/>
      <c r="C4" s="8"/>
      <c r="D4" s="8"/>
      <c r="E4" s="8"/>
      <c r="F4" s="8"/>
      <c r="G4" s="8"/>
      <c r="H4" s="8"/>
      <c r="I4" s="8"/>
      <c r="J4" s="8"/>
      <c r="K4" s="8"/>
      <c r="L4" s="98"/>
      <c r="M4" s="99"/>
      <c r="N4" s="99"/>
      <c r="O4" s="99"/>
      <c r="P4" s="99"/>
      <c r="Q4" s="99"/>
      <c r="R4" s="99"/>
      <c r="S4" s="99"/>
      <c r="T4" s="100"/>
      <c r="U4" s="9"/>
      <c r="V4" s="12"/>
      <c r="W4" s="5"/>
      <c r="X4" s="5"/>
      <c r="Y4" s="5"/>
      <c r="Z4" s="5"/>
      <c r="AA4" s="5"/>
      <c r="AB4" s="5"/>
      <c r="DT4" s="11" t="s">
        <v>69</v>
      </c>
    </row>
    <row r="5" spans="2:124" s="15" customFormat="1" ht="15" customHeight="1">
      <c r="B5" s="94" t="s">
        <v>70</v>
      </c>
      <c r="C5" s="94"/>
      <c r="D5" s="95"/>
      <c r="E5" s="95"/>
      <c r="F5" s="95"/>
      <c r="G5" s="95"/>
      <c r="H5" s="95"/>
      <c r="I5" s="95"/>
      <c r="J5" s="96" t="s">
        <v>71</v>
      </c>
      <c r="K5" s="96"/>
      <c r="L5" s="93"/>
      <c r="M5" s="93"/>
      <c r="N5" s="93"/>
      <c r="O5" s="93"/>
      <c r="P5" s="96" t="s">
        <v>72</v>
      </c>
      <c r="Q5" s="96"/>
      <c r="R5" s="93"/>
      <c r="S5" s="93"/>
      <c r="T5" s="93"/>
      <c r="U5" s="93"/>
      <c r="V5" s="14"/>
      <c r="W5" s="14"/>
      <c r="X5" s="14"/>
      <c r="Y5" s="14"/>
      <c r="Z5" s="14"/>
      <c r="AA5" s="14"/>
    </row>
    <row r="6" spans="2:124" s="15" customFormat="1" ht="15" customHeight="1">
      <c r="B6" s="94" t="s">
        <v>73</v>
      </c>
      <c r="C6" s="94"/>
      <c r="D6" s="95"/>
      <c r="E6" s="95"/>
      <c r="F6" s="95"/>
      <c r="G6" s="95"/>
      <c r="H6" s="95"/>
      <c r="I6" s="95"/>
      <c r="J6" s="96" t="s">
        <v>74</v>
      </c>
      <c r="K6" s="96"/>
      <c r="L6" s="93"/>
      <c r="M6" s="93"/>
      <c r="N6" s="93"/>
      <c r="O6" s="93"/>
      <c r="P6" s="96" t="s">
        <v>75</v>
      </c>
      <c r="Q6" s="96"/>
      <c r="R6" s="93"/>
      <c r="S6" s="93"/>
      <c r="T6" s="93"/>
      <c r="U6" s="93"/>
      <c r="V6" s="14"/>
      <c r="W6" s="14"/>
      <c r="X6" s="14"/>
      <c r="Y6" s="14"/>
      <c r="Z6" s="14"/>
      <c r="AA6" s="14"/>
    </row>
    <row r="7" spans="2:124" s="15" customFormat="1" ht="15" customHeight="1">
      <c r="B7" s="94" t="s">
        <v>76</v>
      </c>
      <c r="C7" s="94"/>
      <c r="D7" s="95"/>
      <c r="E7" s="95"/>
      <c r="F7" s="95"/>
      <c r="G7" s="95"/>
      <c r="H7" s="95"/>
      <c r="I7" s="95"/>
      <c r="J7" s="96" t="s">
        <v>77</v>
      </c>
      <c r="K7" s="96"/>
      <c r="L7" s="93"/>
      <c r="M7" s="93"/>
      <c r="N7" s="93"/>
      <c r="O7" s="93"/>
      <c r="P7" s="96" t="s">
        <v>78</v>
      </c>
      <c r="Q7" s="96"/>
      <c r="R7" s="93"/>
      <c r="S7" s="93"/>
      <c r="T7" s="93"/>
      <c r="U7" s="93"/>
      <c r="V7" s="16"/>
      <c r="W7" s="16"/>
      <c r="X7" s="16"/>
      <c r="Y7" s="16"/>
      <c r="Z7" s="14"/>
      <c r="AA7" s="14"/>
    </row>
    <row r="8" spans="2:124" s="15" customFormat="1" ht="15" customHeight="1">
      <c r="B8" s="94" t="s">
        <v>79</v>
      </c>
      <c r="C8" s="94"/>
      <c r="D8" s="95"/>
      <c r="E8" s="95"/>
      <c r="F8" s="95"/>
      <c r="G8" s="95"/>
      <c r="H8" s="95"/>
      <c r="I8" s="95"/>
      <c r="J8" s="96" t="s">
        <v>80</v>
      </c>
      <c r="K8" s="96"/>
      <c r="L8" s="93"/>
      <c r="M8" s="93"/>
      <c r="N8" s="93"/>
      <c r="O8" s="93"/>
      <c r="P8" s="96" t="s">
        <v>81</v>
      </c>
      <c r="Q8" s="96"/>
      <c r="R8" s="93"/>
      <c r="S8" s="93"/>
      <c r="T8" s="93"/>
      <c r="U8" s="93"/>
      <c r="V8" s="16"/>
      <c r="W8" s="16"/>
      <c r="X8" s="16"/>
      <c r="Y8" s="16"/>
      <c r="Z8" s="14"/>
      <c r="AA8" s="14"/>
    </row>
    <row r="9" spans="2:124" s="15" customFormat="1" ht="23.25" customHeight="1">
      <c r="B9" s="94" t="s">
        <v>82</v>
      </c>
      <c r="C9" s="94"/>
      <c r="D9" s="95"/>
      <c r="E9" s="95"/>
      <c r="F9" s="95"/>
      <c r="G9" s="95"/>
      <c r="H9" s="95"/>
      <c r="I9" s="95"/>
      <c r="J9" s="96" t="s">
        <v>83</v>
      </c>
      <c r="K9" s="96"/>
      <c r="L9" s="93"/>
      <c r="M9" s="93"/>
      <c r="N9" s="93"/>
      <c r="O9" s="93"/>
      <c r="P9" s="97" t="s">
        <v>84</v>
      </c>
      <c r="Q9" s="97"/>
      <c r="R9" s="93"/>
      <c r="S9" s="93"/>
      <c r="T9" s="93"/>
      <c r="U9" s="93"/>
      <c r="V9" s="16"/>
      <c r="W9" s="16"/>
      <c r="X9" s="16"/>
      <c r="Y9" s="16"/>
      <c r="Z9" s="14"/>
      <c r="AA9" s="14"/>
    </row>
    <row r="10" spans="2:124" s="15" customFormat="1" ht="23.25" customHeight="1">
      <c r="B10" s="94" t="s">
        <v>85</v>
      </c>
      <c r="C10" s="94"/>
      <c r="D10" s="95"/>
      <c r="E10" s="95"/>
      <c r="F10" s="95"/>
      <c r="G10" s="95"/>
      <c r="H10" s="95"/>
      <c r="I10" s="95"/>
      <c r="J10" s="96" t="s">
        <v>86</v>
      </c>
      <c r="K10" s="96"/>
      <c r="L10" s="93" t="s">
        <v>87</v>
      </c>
      <c r="M10" s="93"/>
      <c r="N10" s="93"/>
      <c r="O10" s="93"/>
      <c r="P10" s="97" t="s">
        <v>84</v>
      </c>
      <c r="Q10" s="97"/>
      <c r="R10" s="93"/>
      <c r="S10" s="93"/>
      <c r="T10" s="93"/>
      <c r="U10" s="93"/>
      <c r="V10" s="16"/>
      <c r="W10" s="16"/>
      <c r="X10" s="16"/>
      <c r="Y10" s="16"/>
      <c r="Z10" s="14"/>
      <c r="AA10" s="14"/>
    </row>
    <row r="11" spans="2:124" s="15" customFormat="1" ht="23.25" customHeight="1">
      <c r="B11" s="94" t="s">
        <v>88</v>
      </c>
      <c r="C11" s="94"/>
      <c r="D11" s="95"/>
      <c r="E11" s="95"/>
      <c r="F11" s="95"/>
      <c r="G11" s="95"/>
      <c r="H11" s="95"/>
      <c r="I11" s="95"/>
      <c r="J11" s="96" t="s">
        <v>89</v>
      </c>
      <c r="K11" s="96"/>
      <c r="L11" s="93"/>
      <c r="M11" s="93"/>
      <c r="N11" s="93"/>
      <c r="O11" s="93"/>
      <c r="P11" s="97" t="s">
        <v>84</v>
      </c>
      <c r="Q11" s="97"/>
      <c r="R11" s="93"/>
      <c r="S11" s="93"/>
      <c r="T11" s="93"/>
      <c r="U11" s="93"/>
      <c r="V11" s="16"/>
      <c r="W11" s="16"/>
      <c r="X11" s="16"/>
      <c r="Y11" s="16"/>
      <c r="Z11" s="16"/>
      <c r="AA11" s="16"/>
    </row>
    <row r="12" spans="2:124" ht="14.45" customHeight="1">
      <c r="B12" s="13"/>
      <c r="C12" s="90"/>
      <c r="D12" s="90"/>
      <c r="E12" s="90"/>
      <c r="F12" s="90"/>
      <c r="G12" s="90"/>
      <c r="H12" s="90"/>
      <c r="I12" s="90"/>
      <c r="J12" s="90"/>
      <c r="K12" s="90"/>
      <c r="L12" s="90"/>
      <c r="M12" s="90"/>
      <c r="N12" s="90"/>
      <c r="O12" s="90"/>
      <c r="P12" s="90"/>
      <c r="Q12" s="90"/>
      <c r="R12" s="90"/>
      <c r="S12" s="90"/>
      <c r="T12" s="90"/>
      <c r="U12" s="90"/>
      <c r="V12" s="90"/>
    </row>
    <row r="13" spans="2:124" ht="15" customHeight="1">
      <c r="B13" s="91" t="s">
        <v>31</v>
      </c>
      <c r="C13" s="89" t="s">
        <v>33</v>
      </c>
      <c r="D13" s="89" t="s">
        <v>35</v>
      </c>
      <c r="E13" s="84" t="s">
        <v>37</v>
      </c>
      <c r="F13" s="86" t="s">
        <v>90</v>
      </c>
      <c r="G13" s="87"/>
      <c r="H13" s="88"/>
      <c r="I13" s="89" t="s">
        <v>91</v>
      </c>
      <c r="J13" s="89" t="s">
        <v>43</v>
      </c>
      <c r="K13" s="89" t="s">
        <v>92</v>
      </c>
      <c r="L13" s="89" t="s">
        <v>45</v>
      </c>
      <c r="M13" s="89" t="s">
        <v>93</v>
      </c>
      <c r="N13" s="89" t="s">
        <v>47</v>
      </c>
      <c r="O13" s="89"/>
      <c r="P13" s="89"/>
      <c r="Q13" s="89"/>
      <c r="R13" s="89" t="s">
        <v>94</v>
      </c>
      <c r="S13" s="89" t="s">
        <v>60</v>
      </c>
      <c r="T13" s="89" t="s">
        <v>62</v>
      </c>
      <c r="U13" s="89" t="s">
        <v>64</v>
      </c>
    </row>
    <row r="14" spans="2:124" ht="15" customHeight="1">
      <c r="B14" s="92"/>
      <c r="C14" s="89"/>
      <c r="D14" s="89"/>
      <c r="E14" s="85"/>
      <c r="F14" s="17" t="s">
        <v>95</v>
      </c>
      <c r="G14" s="17" t="s">
        <v>96</v>
      </c>
      <c r="H14" s="17" t="s">
        <v>97</v>
      </c>
      <c r="I14" s="89"/>
      <c r="J14" s="89"/>
      <c r="K14" s="89"/>
      <c r="L14" s="89"/>
      <c r="M14" s="89"/>
      <c r="N14" s="18" t="s">
        <v>48</v>
      </c>
      <c r="O14" s="18" t="s">
        <v>50</v>
      </c>
      <c r="P14" s="18" t="s">
        <v>52</v>
      </c>
      <c r="Q14" s="17" t="s">
        <v>98</v>
      </c>
      <c r="R14" s="89"/>
      <c r="S14" s="89"/>
      <c r="T14" s="89"/>
      <c r="U14" s="89"/>
    </row>
    <row r="15" spans="2:124" ht="33.75" customHeight="1">
      <c r="B15" s="74" t="s">
        <v>99</v>
      </c>
      <c r="C15" s="74" t="s">
        <v>100</v>
      </c>
      <c r="D15" s="74" t="s">
        <v>101</v>
      </c>
      <c r="E15" s="74"/>
      <c r="F15" s="74"/>
      <c r="G15" s="74"/>
      <c r="H15" s="74"/>
      <c r="I15" s="76" t="s">
        <v>102</v>
      </c>
      <c r="J15" s="74" t="s">
        <v>103</v>
      </c>
      <c r="K15" s="74" t="s">
        <v>104</v>
      </c>
      <c r="L15" s="74" t="s">
        <v>105</v>
      </c>
      <c r="M15" s="74" t="s">
        <v>106</v>
      </c>
      <c r="N15" s="76">
        <v>4</v>
      </c>
      <c r="O15" s="76">
        <v>2</v>
      </c>
      <c r="P15" s="76">
        <f t="shared" ref="P15:P80" si="0">N15*O15</f>
        <v>8</v>
      </c>
      <c r="Q15" s="78" t="str">
        <f t="shared" ref="Q15:Q70" si="1">IF(P15=1,"TRIVIAL",IF(P15=2,"TOLERABLE",IF(P15=4,"MODERADO",IF(P15=8,"IMPORTANTE",IF(P15=16,"INTOLERABLE")))))</f>
        <v>IMPORTANTE</v>
      </c>
      <c r="R15" s="22" t="s">
        <v>107</v>
      </c>
      <c r="S15" s="20" t="s">
        <v>102</v>
      </c>
      <c r="T15" s="23"/>
      <c r="U15" s="20" t="s">
        <v>108</v>
      </c>
    </row>
    <row r="16" spans="2:124" ht="33.75" customHeight="1">
      <c r="B16" s="82"/>
      <c r="C16" s="75"/>
      <c r="D16" s="75"/>
      <c r="E16" s="75"/>
      <c r="F16" s="75"/>
      <c r="G16" s="75"/>
      <c r="H16" s="75"/>
      <c r="I16" s="77"/>
      <c r="J16" s="75"/>
      <c r="K16" s="75"/>
      <c r="L16" s="75"/>
      <c r="M16" s="75"/>
      <c r="N16" s="77"/>
      <c r="O16" s="77"/>
      <c r="P16" s="77"/>
      <c r="Q16" s="79"/>
      <c r="R16" s="22" t="s">
        <v>109</v>
      </c>
      <c r="S16" s="20" t="s">
        <v>102</v>
      </c>
      <c r="T16" s="23"/>
      <c r="U16" s="20" t="s">
        <v>108</v>
      </c>
    </row>
    <row r="17" spans="1:47" s="25" customFormat="1" ht="33.75" customHeight="1">
      <c r="A17" s="6"/>
      <c r="B17" s="82"/>
      <c r="C17" s="19" t="s">
        <v>100</v>
      </c>
      <c r="D17" s="19" t="s">
        <v>101</v>
      </c>
      <c r="E17" s="19"/>
      <c r="F17" s="21"/>
      <c r="G17" s="21"/>
      <c r="H17" s="21"/>
      <c r="I17" s="20" t="s">
        <v>102</v>
      </c>
      <c r="J17" s="19" t="s">
        <v>110</v>
      </c>
      <c r="K17" s="19" t="s">
        <v>111</v>
      </c>
      <c r="L17" s="19" t="s">
        <v>112</v>
      </c>
      <c r="M17" s="19" t="s">
        <v>113</v>
      </c>
      <c r="N17" s="20">
        <v>4</v>
      </c>
      <c r="O17" s="20">
        <v>4</v>
      </c>
      <c r="P17" s="20">
        <f t="shared" si="0"/>
        <v>16</v>
      </c>
      <c r="Q17" s="21" t="str">
        <f t="shared" si="1"/>
        <v>INTOLERABLE</v>
      </c>
      <c r="R17" s="22" t="s">
        <v>114</v>
      </c>
      <c r="S17" s="20" t="s">
        <v>102</v>
      </c>
      <c r="T17" s="23"/>
      <c r="U17" s="20" t="s">
        <v>108</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24"/>
    </row>
    <row r="18" spans="1:47" s="25" customFormat="1" ht="33.75" customHeight="1">
      <c r="A18" s="6"/>
      <c r="B18" s="82"/>
      <c r="C18" s="19" t="s">
        <v>100</v>
      </c>
      <c r="D18" s="19" t="s">
        <v>101</v>
      </c>
      <c r="E18" s="19"/>
      <c r="F18" s="21"/>
      <c r="G18" s="21"/>
      <c r="H18" s="21"/>
      <c r="I18" s="20" t="s">
        <v>102</v>
      </c>
      <c r="J18" s="19" t="s">
        <v>110</v>
      </c>
      <c r="K18" s="19" t="s">
        <v>115</v>
      </c>
      <c r="L18" s="19" t="s">
        <v>116</v>
      </c>
      <c r="M18" s="19" t="s">
        <v>117</v>
      </c>
      <c r="N18" s="20">
        <v>4</v>
      </c>
      <c r="O18" s="20">
        <v>4</v>
      </c>
      <c r="P18" s="20">
        <f t="shared" si="0"/>
        <v>16</v>
      </c>
      <c r="Q18" s="21" t="str">
        <f t="shared" si="1"/>
        <v>INTOLERABLE</v>
      </c>
      <c r="R18" s="22" t="s">
        <v>118</v>
      </c>
      <c r="S18" s="20" t="s">
        <v>102</v>
      </c>
      <c r="T18" s="23"/>
      <c r="U18" s="20" t="s">
        <v>108</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4"/>
    </row>
    <row r="19" spans="1:47" ht="33.75" customHeight="1">
      <c r="B19" s="82"/>
      <c r="C19" s="78" t="s">
        <v>119</v>
      </c>
      <c r="D19" s="78" t="s">
        <v>120</v>
      </c>
      <c r="E19" s="78"/>
      <c r="F19" s="78"/>
      <c r="G19" s="78"/>
      <c r="H19" s="78"/>
      <c r="I19" s="76" t="s">
        <v>102</v>
      </c>
      <c r="J19" s="74" t="s">
        <v>103</v>
      </c>
      <c r="K19" s="74" t="s">
        <v>121</v>
      </c>
      <c r="L19" s="74" t="s">
        <v>122</v>
      </c>
      <c r="M19" s="74" t="s">
        <v>123</v>
      </c>
      <c r="N19" s="76">
        <v>2</v>
      </c>
      <c r="O19" s="76">
        <v>2</v>
      </c>
      <c r="P19" s="76">
        <f t="shared" si="0"/>
        <v>4</v>
      </c>
      <c r="Q19" s="78" t="str">
        <f t="shared" si="1"/>
        <v>MODERADO</v>
      </c>
      <c r="R19" s="22" t="s">
        <v>124</v>
      </c>
      <c r="S19" s="20" t="s">
        <v>102</v>
      </c>
      <c r="T19" s="23"/>
      <c r="U19" s="20" t="s">
        <v>108</v>
      </c>
    </row>
    <row r="20" spans="1:47" ht="33.75" customHeight="1">
      <c r="B20" s="82"/>
      <c r="C20" s="79"/>
      <c r="D20" s="79"/>
      <c r="E20" s="79"/>
      <c r="F20" s="79"/>
      <c r="G20" s="79"/>
      <c r="H20" s="79"/>
      <c r="I20" s="77"/>
      <c r="J20" s="75"/>
      <c r="K20" s="75"/>
      <c r="L20" s="75"/>
      <c r="M20" s="75"/>
      <c r="N20" s="77"/>
      <c r="O20" s="77"/>
      <c r="P20" s="77"/>
      <c r="Q20" s="79"/>
      <c r="R20" s="22" t="s">
        <v>125</v>
      </c>
      <c r="S20" s="20" t="s">
        <v>102</v>
      </c>
      <c r="T20" s="23"/>
      <c r="U20" s="20" t="s">
        <v>108</v>
      </c>
    </row>
    <row r="21" spans="1:47" ht="33.75" customHeight="1">
      <c r="B21" s="82"/>
      <c r="C21" s="78" t="s">
        <v>119</v>
      </c>
      <c r="D21" s="78" t="s">
        <v>120</v>
      </c>
      <c r="E21" s="78"/>
      <c r="F21" s="78"/>
      <c r="G21" s="78"/>
      <c r="H21" s="78"/>
      <c r="I21" s="76" t="s">
        <v>102</v>
      </c>
      <c r="J21" s="74" t="s">
        <v>103</v>
      </c>
      <c r="K21" s="74" t="s">
        <v>126</v>
      </c>
      <c r="L21" s="74" t="s">
        <v>122</v>
      </c>
      <c r="M21" s="74" t="s">
        <v>127</v>
      </c>
      <c r="N21" s="76">
        <v>2</v>
      </c>
      <c r="O21" s="76">
        <v>2</v>
      </c>
      <c r="P21" s="76">
        <f t="shared" si="0"/>
        <v>4</v>
      </c>
      <c r="Q21" s="78" t="str">
        <f t="shared" si="1"/>
        <v>MODERADO</v>
      </c>
      <c r="R21" s="22" t="s">
        <v>124</v>
      </c>
      <c r="S21" s="20" t="s">
        <v>102</v>
      </c>
      <c r="T21" s="23"/>
      <c r="U21" s="20" t="s">
        <v>108</v>
      </c>
    </row>
    <row r="22" spans="1:47" ht="33.75" customHeight="1">
      <c r="B22" s="82"/>
      <c r="C22" s="79"/>
      <c r="D22" s="79"/>
      <c r="E22" s="79"/>
      <c r="F22" s="79"/>
      <c r="G22" s="79"/>
      <c r="H22" s="79"/>
      <c r="I22" s="77"/>
      <c r="J22" s="75"/>
      <c r="K22" s="75"/>
      <c r="L22" s="75"/>
      <c r="M22" s="75"/>
      <c r="N22" s="77"/>
      <c r="O22" s="77"/>
      <c r="P22" s="77"/>
      <c r="Q22" s="79"/>
      <c r="R22" s="22" t="s">
        <v>125</v>
      </c>
      <c r="S22" s="20" t="s">
        <v>102</v>
      </c>
      <c r="T22" s="23"/>
      <c r="U22" s="20" t="s">
        <v>108</v>
      </c>
    </row>
    <row r="23" spans="1:47" ht="33.75" customHeight="1">
      <c r="B23" s="82"/>
      <c r="C23" s="21" t="s">
        <v>128</v>
      </c>
      <c r="D23" s="21" t="s">
        <v>120</v>
      </c>
      <c r="E23" s="21"/>
      <c r="F23" s="21"/>
      <c r="G23" s="21"/>
      <c r="H23" s="21"/>
      <c r="I23" s="20" t="s">
        <v>102</v>
      </c>
      <c r="J23" s="19" t="s">
        <v>129</v>
      </c>
      <c r="K23" s="19" t="s">
        <v>130</v>
      </c>
      <c r="L23" s="19" t="s">
        <v>131</v>
      </c>
      <c r="M23" s="19" t="s">
        <v>132</v>
      </c>
      <c r="N23" s="20">
        <v>4</v>
      </c>
      <c r="O23" s="20">
        <v>4</v>
      </c>
      <c r="P23" s="20">
        <f t="shared" si="0"/>
        <v>16</v>
      </c>
      <c r="Q23" s="21" t="str">
        <f t="shared" si="1"/>
        <v>INTOLERABLE</v>
      </c>
      <c r="R23" s="22" t="s">
        <v>133</v>
      </c>
      <c r="S23" s="20" t="s">
        <v>102</v>
      </c>
      <c r="T23" s="23"/>
      <c r="U23" s="20" t="s">
        <v>108</v>
      </c>
    </row>
    <row r="24" spans="1:47" ht="33.75" customHeight="1">
      <c r="B24" s="75"/>
      <c r="C24" s="21" t="s">
        <v>128</v>
      </c>
      <c r="D24" s="21" t="s">
        <v>120</v>
      </c>
      <c r="E24" s="21"/>
      <c r="F24" s="21"/>
      <c r="G24" s="21"/>
      <c r="H24" s="21"/>
      <c r="I24" s="20" t="s">
        <v>102</v>
      </c>
      <c r="J24" s="19" t="s">
        <v>129</v>
      </c>
      <c r="K24" s="19" t="s">
        <v>134</v>
      </c>
      <c r="L24" s="19" t="s">
        <v>131</v>
      </c>
      <c r="M24" s="19" t="s">
        <v>132</v>
      </c>
      <c r="N24" s="20">
        <v>4</v>
      </c>
      <c r="O24" s="20">
        <v>4</v>
      </c>
      <c r="P24" s="20">
        <f t="shared" si="0"/>
        <v>16</v>
      </c>
      <c r="Q24" s="21" t="str">
        <f t="shared" si="1"/>
        <v>INTOLERABLE</v>
      </c>
      <c r="R24" s="22" t="s">
        <v>135</v>
      </c>
      <c r="S24" s="20" t="s">
        <v>102</v>
      </c>
      <c r="T24" s="23"/>
      <c r="U24" s="20" t="s">
        <v>108</v>
      </c>
    </row>
    <row r="25" spans="1:47" ht="33.75" customHeight="1">
      <c r="B25" s="74" t="s">
        <v>136</v>
      </c>
      <c r="C25" s="21" t="s">
        <v>137</v>
      </c>
      <c r="D25" s="21" t="s">
        <v>138</v>
      </c>
      <c r="E25" s="21"/>
      <c r="F25" s="21"/>
      <c r="G25" s="21"/>
      <c r="H25" s="21"/>
      <c r="I25" s="20" t="s">
        <v>102</v>
      </c>
      <c r="J25" s="19" t="s">
        <v>139</v>
      </c>
      <c r="K25" s="19" t="s">
        <v>137</v>
      </c>
      <c r="L25" s="19" t="s">
        <v>140</v>
      </c>
      <c r="M25" s="19" t="s">
        <v>141</v>
      </c>
      <c r="N25" s="20">
        <v>2</v>
      </c>
      <c r="O25" s="20">
        <v>2</v>
      </c>
      <c r="P25" s="20">
        <f t="shared" si="0"/>
        <v>4</v>
      </c>
      <c r="Q25" s="21" t="str">
        <f t="shared" si="1"/>
        <v>MODERADO</v>
      </c>
      <c r="R25" s="22" t="s">
        <v>142</v>
      </c>
      <c r="S25" s="20" t="s">
        <v>102</v>
      </c>
      <c r="T25" s="23"/>
      <c r="U25" s="20" t="s">
        <v>108</v>
      </c>
    </row>
    <row r="26" spans="1:47" ht="33.75" customHeight="1">
      <c r="B26" s="82"/>
      <c r="C26" s="78" t="s">
        <v>137</v>
      </c>
      <c r="D26" s="78" t="s">
        <v>120</v>
      </c>
      <c r="E26" s="78"/>
      <c r="F26" s="78"/>
      <c r="G26" s="78"/>
      <c r="H26" s="78"/>
      <c r="I26" s="76" t="s">
        <v>102</v>
      </c>
      <c r="J26" s="74" t="s">
        <v>139</v>
      </c>
      <c r="K26" s="74" t="s">
        <v>143</v>
      </c>
      <c r="L26" s="19" t="s">
        <v>144</v>
      </c>
      <c r="M26" s="19" t="s">
        <v>145</v>
      </c>
      <c r="N26" s="20">
        <v>2</v>
      </c>
      <c r="O26" s="20">
        <v>2</v>
      </c>
      <c r="P26" s="20">
        <f t="shared" si="0"/>
        <v>4</v>
      </c>
      <c r="Q26" s="21" t="str">
        <f t="shared" si="1"/>
        <v>MODERADO</v>
      </c>
      <c r="R26" s="22" t="s">
        <v>146</v>
      </c>
      <c r="S26" s="20" t="s">
        <v>102</v>
      </c>
      <c r="T26" s="23"/>
      <c r="U26" s="20" t="s">
        <v>108</v>
      </c>
    </row>
    <row r="27" spans="1:47" ht="33.75" customHeight="1">
      <c r="B27" s="82"/>
      <c r="C27" s="80"/>
      <c r="D27" s="80"/>
      <c r="E27" s="80"/>
      <c r="F27" s="80"/>
      <c r="G27" s="80"/>
      <c r="H27" s="80"/>
      <c r="I27" s="81"/>
      <c r="J27" s="82"/>
      <c r="K27" s="82"/>
      <c r="L27" s="74" t="s">
        <v>147</v>
      </c>
      <c r="M27" s="74" t="s">
        <v>148</v>
      </c>
      <c r="N27" s="76">
        <v>4</v>
      </c>
      <c r="O27" s="76">
        <v>4</v>
      </c>
      <c r="P27" s="76">
        <v>16</v>
      </c>
      <c r="Q27" s="78" t="str">
        <f t="shared" si="1"/>
        <v>INTOLERABLE</v>
      </c>
      <c r="R27" s="22" t="s">
        <v>149</v>
      </c>
      <c r="S27" s="20" t="s">
        <v>102</v>
      </c>
      <c r="T27" s="23"/>
      <c r="U27" s="20" t="s">
        <v>108</v>
      </c>
    </row>
    <row r="28" spans="1:47" ht="33.75" customHeight="1">
      <c r="B28" s="82"/>
      <c r="C28" s="79"/>
      <c r="D28" s="79"/>
      <c r="E28" s="79"/>
      <c r="F28" s="79"/>
      <c r="G28" s="79"/>
      <c r="H28" s="79"/>
      <c r="I28" s="77"/>
      <c r="J28" s="75"/>
      <c r="K28" s="75"/>
      <c r="L28" s="75"/>
      <c r="M28" s="75"/>
      <c r="N28" s="77"/>
      <c r="O28" s="77"/>
      <c r="P28" s="77"/>
      <c r="Q28" s="79"/>
      <c r="R28" s="22" t="s">
        <v>150</v>
      </c>
      <c r="S28" s="20" t="s">
        <v>102</v>
      </c>
      <c r="T28" s="23"/>
      <c r="U28" s="20" t="s">
        <v>108</v>
      </c>
    </row>
    <row r="29" spans="1:47" ht="33.75" customHeight="1">
      <c r="B29" s="82"/>
      <c r="C29" s="21" t="s">
        <v>137</v>
      </c>
      <c r="D29" s="21" t="s">
        <v>120</v>
      </c>
      <c r="E29" s="21"/>
      <c r="F29" s="21"/>
      <c r="G29" s="21"/>
      <c r="H29" s="21"/>
      <c r="I29" s="20" t="s">
        <v>102</v>
      </c>
      <c r="J29" s="19" t="s">
        <v>110</v>
      </c>
      <c r="K29" s="19" t="s">
        <v>151</v>
      </c>
      <c r="L29" s="19" t="s">
        <v>152</v>
      </c>
      <c r="M29" s="19" t="s">
        <v>153</v>
      </c>
      <c r="N29" s="20">
        <v>4</v>
      </c>
      <c r="O29" s="20">
        <v>4</v>
      </c>
      <c r="P29" s="20">
        <f t="shared" si="0"/>
        <v>16</v>
      </c>
      <c r="Q29" s="21" t="str">
        <f t="shared" si="1"/>
        <v>INTOLERABLE</v>
      </c>
      <c r="R29" s="22" t="s">
        <v>154</v>
      </c>
      <c r="S29" s="20" t="s">
        <v>102</v>
      </c>
      <c r="T29" s="23"/>
      <c r="U29" s="20" t="s">
        <v>108</v>
      </c>
    </row>
    <row r="30" spans="1:47" ht="33.75" customHeight="1">
      <c r="B30" s="82"/>
      <c r="C30" s="21" t="s">
        <v>155</v>
      </c>
      <c r="D30" s="21" t="s">
        <v>120</v>
      </c>
      <c r="E30" s="21"/>
      <c r="F30" s="21"/>
      <c r="G30" s="21"/>
      <c r="H30" s="21"/>
      <c r="I30" s="20" t="s">
        <v>102</v>
      </c>
      <c r="J30" s="126" t="s">
        <v>129</v>
      </c>
      <c r="K30" s="19" t="s">
        <v>156</v>
      </c>
      <c r="L30" s="19" t="s">
        <v>157</v>
      </c>
      <c r="M30" s="19" t="s">
        <v>158</v>
      </c>
      <c r="N30" s="20">
        <v>4</v>
      </c>
      <c r="O30" s="20">
        <v>4</v>
      </c>
      <c r="P30" s="20">
        <f t="shared" si="0"/>
        <v>16</v>
      </c>
      <c r="Q30" s="21" t="str">
        <f t="shared" si="1"/>
        <v>INTOLERABLE</v>
      </c>
      <c r="R30" s="22" t="s">
        <v>159</v>
      </c>
      <c r="S30" s="20" t="s">
        <v>102</v>
      </c>
      <c r="T30" s="23"/>
      <c r="U30" s="20" t="s">
        <v>108</v>
      </c>
    </row>
    <row r="31" spans="1:47" ht="33.75" customHeight="1">
      <c r="B31" s="82"/>
      <c r="C31" s="21" t="s">
        <v>160</v>
      </c>
      <c r="D31" s="21" t="s">
        <v>120</v>
      </c>
      <c r="E31" s="21"/>
      <c r="F31" s="21"/>
      <c r="G31" s="21"/>
      <c r="H31" s="21"/>
      <c r="I31" s="20" t="s">
        <v>102</v>
      </c>
      <c r="J31" s="126" t="s">
        <v>129</v>
      </c>
      <c r="K31" s="19" t="s">
        <v>161</v>
      </c>
      <c r="L31" s="19" t="s">
        <v>162</v>
      </c>
      <c r="M31" s="19" t="s">
        <v>163</v>
      </c>
      <c r="N31" s="20">
        <v>4</v>
      </c>
      <c r="O31" s="20">
        <v>4</v>
      </c>
      <c r="P31" s="20">
        <f t="shared" si="0"/>
        <v>16</v>
      </c>
      <c r="Q31" s="21" t="str">
        <f t="shared" si="1"/>
        <v>INTOLERABLE</v>
      </c>
      <c r="R31" s="22" t="s">
        <v>164</v>
      </c>
      <c r="S31" s="20" t="s">
        <v>102</v>
      </c>
      <c r="T31" s="23"/>
      <c r="U31" s="20" t="s">
        <v>108</v>
      </c>
    </row>
    <row r="32" spans="1:47" ht="33.75" customHeight="1">
      <c r="B32" s="82"/>
      <c r="C32" s="21" t="s">
        <v>160</v>
      </c>
      <c r="D32" s="21" t="s">
        <v>120</v>
      </c>
      <c r="E32" s="21"/>
      <c r="F32" s="21"/>
      <c r="G32" s="21"/>
      <c r="H32" s="21"/>
      <c r="I32" s="20" t="s">
        <v>102</v>
      </c>
      <c r="J32" s="19" t="s">
        <v>110</v>
      </c>
      <c r="K32" s="19" t="s">
        <v>165</v>
      </c>
      <c r="L32" s="19" t="s">
        <v>166</v>
      </c>
      <c r="M32" s="19" t="s">
        <v>167</v>
      </c>
      <c r="N32" s="20">
        <v>4</v>
      </c>
      <c r="O32" s="20">
        <v>4</v>
      </c>
      <c r="P32" s="20">
        <f t="shared" si="0"/>
        <v>16</v>
      </c>
      <c r="Q32" s="21" t="str">
        <f t="shared" si="1"/>
        <v>INTOLERABLE</v>
      </c>
      <c r="R32" s="22" t="s">
        <v>168</v>
      </c>
      <c r="S32" s="20" t="s">
        <v>102</v>
      </c>
      <c r="T32" s="23"/>
      <c r="U32" s="20" t="s">
        <v>108</v>
      </c>
    </row>
    <row r="33" spans="2:21" ht="33.75" customHeight="1">
      <c r="B33" s="82"/>
      <c r="C33" s="78" t="s">
        <v>169</v>
      </c>
      <c r="D33" s="78" t="s">
        <v>120</v>
      </c>
      <c r="E33" s="78"/>
      <c r="F33" s="78"/>
      <c r="G33" s="78"/>
      <c r="H33" s="78"/>
      <c r="I33" s="76" t="s">
        <v>102</v>
      </c>
      <c r="J33" s="74" t="s">
        <v>103</v>
      </c>
      <c r="K33" s="74" t="s">
        <v>170</v>
      </c>
      <c r="L33" s="74" t="s">
        <v>122</v>
      </c>
      <c r="M33" s="74" t="s">
        <v>127</v>
      </c>
      <c r="N33" s="76">
        <v>2</v>
      </c>
      <c r="O33" s="76">
        <v>2</v>
      </c>
      <c r="P33" s="76">
        <f t="shared" si="0"/>
        <v>4</v>
      </c>
      <c r="Q33" s="78" t="str">
        <f t="shared" si="1"/>
        <v>MODERADO</v>
      </c>
      <c r="R33" s="22" t="s">
        <v>171</v>
      </c>
      <c r="S33" s="20" t="s">
        <v>102</v>
      </c>
      <c r="T33" s="23"/>
      <c r="U33" s="20" t="s">
        <v>108</v>
      </c>
    </row>
    <row r="34" spans="2:21" ht="33.75" customHeight="1">
      <c r="B34" s="75"/>
      <c r="C34" s="79"/>
      <c r="D34" s="79"/>
      <c r="E34" s="79"/>
      <c r="F34" s="79"/>
      <c r="G34" s="79"/>
      <c r="H34" s="79"/>
      <c r="I34" s="77"/>
      <c r="J34" s="75"/>
      <c r="K34" s="75"/>
      <c r="L34" s="75"/>
      <c r="M34" s="75"/>
      <c r="N34" s="77"/>
      <c r="O34" s="77"/>
      <c r="P34" s="77"/>
      <c r="Q34" s="79"/>
      <c r="R34" s="22" t="s">
        <v>125</v>
      </c>
      <c r="S34" s="20" t="s">
        <v>102</v>
      </c>
      <c r="T34" s="23"/>
      <c r="U34" s="20" t="s">
        <v>108</v>
      </c>
    </row>
    <row r="35" spans="2:21" ht="33.75" customHeight="1">
      <c r="B35" s="74" t="s">
        <v>172</v>
      </c>
      <c r="C35" s="21" t="s">
        <v>173</v>
      </c>
      <c r="D35" s="21" t="s">
        <v>138</v>
      </c>
      <c r="E35" s="21"/>
      <c r="F35" s="21"/>
      <c r="G35" s="21"/>
      <c r="H35" s="21"/>
      <c r="I35" s="20" t="s">
        <v>102</v>
      </c>
      <c r="J35" s="19" t="s">
        <v>103</v>
      </c>
      <c r="K35" s="19" t="s">
        <v>174</v>
      </c>
      <c r="L35" s="19" t="s">
        <v>152</v>
      </c>
      <c r="M35" s="19" t="s">
        <v>175</v>
      </c>
      <c r="N35" s="20">
        <v>4</v>
      </c>
      <c r="O35" s="20">
        <v>4</v>
      </c>
      <c r="P35" s="20">
        <f t="shared" si="0"/>
        <v>16</v>
      </c>
      <c r="Q35" s="21" t="str">
        <f t="shared" si="1"/>
        <v>INTOLERABLE</v>
      </c>
      <c r="R35" s="22" t="s">
        <v>176</v>
      </c>
      <c r="S35" s="20" t="s">
        <v>102</v>
      </c>
      <c r="T35" s="23"/>
      <c r="U35" s="20" t="s">
        <v>108</v>
      </c>
    </row>
    <row r="36" spans="2:21" ht="33.75" customHeight="1">
      <c r="B36" s="82"/>
      <c r="C36" s="21" t="s">
        <v>173</v>
      </c>
      <c r="D36" s="21" t="s">
        <v>138</v>
      </c>
      <c r="E36" s="21"/>
      <c r="F36" s="21"/>
      <c r="G36" s="21"/>
      <c r="H36" s="21"/>
      <c r="I36" s="20" t="s">
        <v>102</v>
      </c>
      <c r="J36" s="19" t="s">
        <v>110</v>
      </c>
      <c r="K36" s="19" t="s">
        <v>177</v>
      </c>
      <c r="L36" s="19" t="s">
        <v>152</v>
      </c>
      <c r="M36" s="19" t="s">
        <v>175</v>
      </c>
      <c r="N36" s="20">
        <v>4</v>
      </c>
      <c r="O36" s="20">
        <v>4</v>
      </c>
      <c r="P36" s="20">
        <f t="shared" si="0"/>
        <v>16</v>
      </c>
      <c r="Q36" s="21" t="str">
        <f t="shared" si="1"/>
        <v>INTOLERABLE</v>
      </c>
      <c r="R36" s="22" t="s">
        <v>178</v>
      </c>
      <c r="S36" s="20" t="s">
        <v>102</v>
      </c>
      <c r="T36" s="23"/>
      <c r="U36" s="20" t="s">
        <v>108</v>
      </c>
    </row>
    <row r="37" spans="2:21" ht="33.75" customHeight="1">
      <c r="B37" s="82"/>
      <c r="C37" s="21" t="s">
        <v>173</v>
      </c>
      <c r="D37" s="21" t="s">
        <v>138</v>
      </c>
      <c r="E37" s="21"/>
      <c r="F37" s="21"/>
      <c r="G37" s="21"/>
      <c r="H37" s="21"/>
      <c r="I37" s="20" t="s">
        <v>102</v>
      </c>
      <c r="J37" s="19" t="s">
        <v>139</v>
      </c>
      <c r="K37" s="19" t="s">
        <v>179</v>
      </c>
      <c r="L37" s="19" t="s">
        <v>144</v>
      </c>
      <c r="M37" s="19" t="s">
        <v>180</v>
      </c>
      <c r="N37" s="20">
        <v>2</v>
      </c>
      <c r="O37" s="20">
        <v>2</v>
      </c>
      <c r="P37" s="20">
        <f t="shared" si="0"/>
        <v>4</v>
      </c>
      <c r="Q37" s="21" t="str">
        <f t="shared" si="1"/>
        <v>MODERADO</v>
      </c>
      <c r="R37" s="22" t="s">
        <v>146</v>
      </c>
      <c r="S37" s="20" t="s">
        <v>102</v>
      </c>
      <c r="T37" s="23"/>
      <c r="U37" s="20" t="s">
        <v>108</v>
      </c>
    </row>
    <row r="38" spans="2:21" ht="33.75" customHeight="1">
      <c r="B38" s="82"/>
      <c r="C38" s="21" t="s">
        <v>181</v>
      </c>
      <c r="D38" s="21" t="s">
        <v>138</v>
      </c>
      <c r="E38" s="21"/>
      <c r="F38" s="21"/>
      <c r="G38" s="21"/>
      <c r="H38" s="21"/>
      <c r="I38" s="20" t="s">
        <v>102</v>
      </c>
      <c r="J38" s="19" t="s">
        <v>103</v>
      </c>
      <c r="K38" s="19" t="s">
        <v>182</v>
      </c>
      <c r="L38" s="19" t="s">
        <v>131</v>
      </c>
      <c r="M38" s="19" t="s">
        <v>183</v>
      </c>
      <c r="N38" s="20">
        <v>4</v>
      </c>
      <c r="O38" s="20">
        <v>4</v>
      </c>
      <c r="P38" s="20">
        <f t="shared" si="0"/>
        <v>16</v>
      </c>
      <c r="Q38" s="21" t="str">
        <f t="shared" si="1"/>
        <v>INTOLERABLE</v>
      </c>
      <c r="R38" s="22" t="s">
        <v>184</v>
      </c>
      <c r="S38" s="20" t="s">
        <v>102</v>
      </c>
      <c r="T38" s="23"/>
      <c r="U38" s="20" t="s">
        <v>108</v>
      </c>
    </row>
    <row r="39" spans="2:21" ht="33.75" customHeight="1">
      <c r="B39" s="82"/>
      <c r="C39" s="21" t="s">
        <v>181</v>
      </c>
      <c r="D39" s="21" t="s">
        <v>138</v>
      </c>
      <c r="E39" s="21"/>
      <c r="F39" s="21"/>
      <c r="G39" s="21"/>
      <c r="H39" s="21"/>
      <c r="I39" s="20" t="s">
        <v>102</v>
      </c>
      <c r="J39" s="19" t="s">
        <v>110</v>
      </c>
      <c r="K39" s="19" t="s">
        <v>185</v>
      </c>
      <c r="L39" s="19" t="s">
        <v>186</v>
      </c>
      <c r="M39" s="19" t="s">
        <v>187</v>
      </c>
      <c r="N39" s="20">
        <v>4</v>
      </c>
      <c r="O39" s="20">
        <v>4</v>
      </c>
      <c r="P39" s="20">
        <f t="shared" si="0"/>
        <v>16</v>
      </c>
      <c r="Q39" s="21" t="str">
        <f t="shared" si="1"/>
        <v>INTOLERABLE</v>
      </c>
      <c r="R39" s="22" t="s">
        <v>188</v>
      </c>
      <c r="S39" s="20" t="s">
        <v>102</v>
      </c>
      <c r="T39" s="23"/>
      <c r="U39" s="20" t="s">
        <v>108</v>
      </c>
    </row>
    <row r="40" spans="2:21" ht="33.75" customHeight="1">
      <c r="B40" s="82"/>
      <c r="C40" s="21" t="s">
        <v>181</v>
      </c>
      <c r="D40" s="21" t="s">
        <v>138</v>
      </c>
      <c r="E40" s="21"/>
      <c r="F40" s="21"/>
      <c r="G40" s="21"/>
      <c r="H40" s="21"/>
      <c r="I40" s="20" t="s">
        <v>102</v>
      </c>
      <c r="J40" s="126" t="s">
        <v>129</v>
      </c>
      <c r="K40" s="19" t="s">
        <v>189</v>
      </c>
      <c r="L40" s="19" t="s">
        <v>190</v>
      </c>
      <c r="M40" s="19" t="s">
        <v>167</v>
      </c>
      <c r="N40" s="20">
        <v>2</v>
      </c>
      <c r="O40" s="20">
        <v>2</v>
      </c>
      <c r="P40" s="20">
        <f t="shared" si="0"/>
        <v>4</v>
      </c>
      <c r="Q40" s="21" t="str">
        <f t="shared" si="1"/>
        <v>MODERADO</v>
      </c>
      <c r="R40" s="22" t="s">
        <v>191</v>
      </c>
      <c r="S40" s="20" t="s">
        <v>102</v>
      </c>
      <c r="T40" s="23"/>
      <c r="U40" s="20" t="s">
        <v>108</v>
      </c>
    </row>
    <row r="41" spans="2:21" ht="33.75" customHeight="1">
      <c r="B41" s="75"/>
      <c r="C41" s="21" t="s">
        <v>192</v>
      </c>
      <c r="D41" s="21" t="s">
        <v>120</v>
      </c>
      <c r="E41" s="21"/>
      <c r="F41" s="21"/>
      <c r="G41" s="21"/>
      <c r="H41" s="21"/>
      <c r="I41" s="20" t="s">
        <v>102</v>
      </c>
      <c r="J41" s="19" t="s">
        <v>103</v>
      </c>
      <c r="K41" s="19" t="s">
        <v>193</v>
      </c>
      <c r="L41" s="19" t="s">
        <v>166</v>
      </c>
      <c r="M41" s="19" t="s">
        <v>194</v>
      </c>
      <c r="N41" s="20">
        <v>4</v>
      </c>
      <c r="O41" s="20">
        <v>4</v>
      </c>
      <c r="P41" s="20">
        <f t="shared" si="0"/>
        <v>16</v>
      </c>
      <c r="Q41" s="21" t="str">
        <f t="shared" si="1"/>
        <v>INTOLERABLE</v>
      </c>
      <c r="R41" s="22" t="s">
        <v>195</v>
      </c>
      <c r="S41" s="20" t="s">
        <v>102</v>
      </c>
      <c r="T41" s="23"/>
      <c r="U41" s="20" t="s">
        <v>108</v>
      </c>
    </row>
    <row r="42" spans="2:21" ht="33.75" customHeight="1">
      <c r="B42" s="74" t="s">
        <v>196</v>
      </c>
      <c r="C42" s="21" t="s">
        <v>197</v>
      </c>
      <c r="D42" s="21" t="s">
        <v>138</v>
      </c>
      <c r="E42" s="21"/>
      <c r="F42" s="21"/>
      <c r="G42" s="21"/>
      <c r="H42" s="21"/>
      <c r="I42" s="20" t="s">
        <v>102</v>
      </c>
      <c r="J42" s="19" t="s">
        <v>103</v>
      </c>
      <c r="K42" s="19" t="s">
        <v>198</v>
      </c>
      <c r="L42" s="19" t="s">
        <v>199</v>
      </c>
      <c r="M42" s="19" t="s">
        <v>175</v>
      </c>
      <c r="N42" s="20">
        <v>4</v>
      </c>
      <c r="O42" s="20">
        <v>4</v>
      </c>
      <c r="P42" s="20">
        <f t="shared" si="0"/>
        <v>16</v>
      </c>
      <c r="Q42" s="21" t="str">
        <f t="shared" si="1"/>
        <v>INTOLERABLE</v>
      </c>
      <c r="R42" s="22" t="s">
        <v>200</v>
      </c>
      <c r="S42" s="20" t="s">
        <v>102</v>
      </c>
      <c r="T42" s="23"/>
      <c r="U42" s="20" t="s">
        <v>108</v>
      </c>
    </row>
    <row r="43" spans="2:21" ht="33.75" customHeight="1">
      <c r="B43" s="82"/>
      <c r="C43" s="21" t="s">
        <v>197</v>
      </c>
      <c r="D43" s="21" t="s">
        <v>138</v>
      </c>
      <c r="E43" s="21"/>
      <c r="F43" s="21"/>
      <c r="G43" s="21"/>
      <c r="H43" s="21"/>
      <c r="I43" s="20" t="s">
        <v>102</v>
      </c>
      <c r="J43" s="19" t="s">
        <v>139</v>
      </c>
      <c r="K43" s="19" t="s">
        <v>201</v>
      </c>
      <c r="L43" s="19" t="s">
        <v>202</v>
      </c>
      <c r="M43" s="19" t="s">
        <v>203</v>
      </c>
      <c r="N43" s="20">
        <v>4</v>
      </c>
      <c r="O43" s="20">
        <v>4</v>
      </c>
      <c r="P43" s="20">
        <f t="shared" si="0"/>
        <v>16</v>
      </c>
      <c r="Q43" s="21" t="str">
        <f t="shared" si="1"/>
        <v>INTOLERABLE</v>
      </c>
      <c r="R43" s="22" t="s">
        <v>204</v>
      </c>
      <c r="S43" s="20" t="s">
        <v>102</v>
      </c>
      <c r="T43" s="23"/>
      <c r="U43" s="20" t="s">
        <v>108</v>
      </c>
    </row>
    <row r="44" spans="2:21" ht="33.75" customHeight="1">
      <c r="B44" s="82"/>
      <c r="C44" s="21" t="s">
        <v>181</v>
      </c>
      <c r="D44" s="21" t="s">
        <v>138</v>
      </c>
      <c r="E44" s="21"/>
      <c r="F44" s="21"/>
      <c r="G44" s="21"/>
      <c r="H44" s="21"/>
      <c r="I44" s="20" t="s">
        <v>102</v>
      </c>
      <c r="J44" s="19" t="s">
        <v>110</v>
      </c>
      <c r="K44" s="19" t="s">
        <v>205</v>
      </c>
      <c r="L44" s="19" t="s">
        <v>152</v>
      </c>
      <c r="M44" s="19" t="s">
        <v>175</v>
      </c>
      <c r="N44" s="20">
        <v>4</v>
      </c>
      <c r="O44" s="20">
        <v>4</v>
      </c>
      <c r="P44" s="20">
        <f t="shared" si="0"/>
        <v>16</v>
      </c>
      <c r="Q44" s="21" t="str">
        <f t="shared" si="1"/>
        <v>INTOLERABLE</v>
      </c>
      <c r="R44" s="22" t="s">
        <v>206</v>
      </c>
      <c r="S44" s="20" t="s">
        <v>102</v>
      </c>
      <c r="T44" s="23"/>
      <c r="U44" s="20" t="s">
        <v>108</v>
      </c>
    </row>
    <row r="45" spans="2:21" ht="33.75" customHeight="1">
      <c r="B45" s="82"/>
      <c r="C45" s="78" t="s">
        <v>207</v>
      </c>
      <c r="D45" s="78" t="s">
        <v>208</v>
      </c>
      <c r="E45" s="78"/>
      <c r="F45" s="78"/>
      <c r="G45" s="78"/>
      <c r="H45" s="78"/>
      <c r="I45" s="76" t="s">
        <v>102</v>
      </c>
      <c r="J45" s="74" t="s">
        <v>103</v>
      </c>
      <c r="K45" s="74" t="s">
        <v>170</v>
      </c>
      <c r="L45" s="74" t="s">
        <v>122</v>
      </c>
      <c r="M45" s="74" t="s">
        <v>127</v>
      </c>
      <c r="N45" s="76">
        <v>2</v>
      </c>
      <c r="O45" s="76">
        <v>2</v>
      </c>
      <c r="P45" s="76">
        <f t="shared" si="0"/>
        <v>4</v>
      </c>
      <c r="Q45" s="78" t="str">
        <f t="shared" si="1"/>
        <v>MODERADO</v>
      </c>
      <c r="R45" s="22" t="s">
        <v>209</v>
      </c>
      <c r="S45" s="20" t="s">
        <v>102</v>
      </c>
      <c r="T45" s="23"/>
      <c r="U45" s="20" t="s">
        <v>108</v>
      </c>
    </row>
    <row r="46" spans="2:21" ht="33.75" customHeight="1">
      <c r="B46" s="82"/>
      <c r="C46" s="79"/>
      <c r="D46" s="79"/>
      <c r="E46" s="79"/>
      <c r="F46" s="79"/>
      <c r="G46" s="79"/>
      <c r="H46" s="79"/>
      <c r="I46" s="77"/>
      <c r="J46" s="75"/>
      <c r="K46" s="75"/>
      <c r="L46" s="75"/>
      <c r="M46" s="75"/>
      <c r="N46" s="77"/>
      <c r="O46" s="77"/>
      <c r="P46" s="77"/>
      <c r="Q46" s="79"/>
      <c r="R46" s="22" t="s">
        <v>125</v>
      </c>
      <c r="S46" s="20" t="s">
        <v>102</v>
      </c>
      <c r="T46" s="23"/>
      <c r="U46" s="20" t="s">
        <v>108</v>
      </c>
    </row>
    <row r="47" spans="2:21" ht="33.75" customHeight="1">
      <c r="B47" s="82"/>
      <c r="C47" s="78" t="s">
        <v>207</v>
      </c>
      <c r="D47" s="78" t="s">
        <v>208</v>
      </c>
      <c r="E47" s="78"/>
      <c r="F47" s="78"/>
      <c r="G47" s="78"/>
      <c r="H47" s="78"/>
      <c r="I47" s="76" t="s">
        <v>102</v>
      </c>
      <c r="J47" s="74" t="s">
        <v>110</v>
      </c>
      <c r="K47" s="74" t="s">
        <v>210</v>
      </c>
      <c r="L47" s="74" t="s">
        <v>211</v>
      </c>
      <c r="M47" s="74" t="s">
        <v>212</v>
      </c>
      <c r="N47" s="76">
        <v>1</v>
      </c>
      <c r="O47" s="76">
        <v>2</v>
      </c>
      <c r="P47" s="76">
        <f t="shared" si="0"/>
        <v>2</v>
      </c>
      <c r="Q47" s="78" t="str">
        <f t="shared" si="1"/>
        <v>TOLERABLE</v>
      </c>
      <c r="R47" s="22" t="s">
        <v>213</v>
      </c>
      <c r="S47" s="20" t="s">
        <v>102</v>
      </c>
      <c r="T47" s="23"/>
      <c r="U47" s="20" t="s">
        <v>108</v>
      </c>
    </row>
    <row r="48" spans="2:21" ht="33.75" customHeight="1">
      <c r="B48" s="82"/>
      <c r="C48" s="79"/>
      <c r="D48" s="79"/>
      <c r="E48" s="79"/>
      <c r="F48" s="79"/>
      <c r="G48" s="79"/>
      <c r="H48" s="79"/>
      <c r="I48" s="77"/>
      <c r="J48" s="75"/>
      <c r="K48" s="75"/>
      <c r="L48" s="75"/>
      <c r="M48" s="75"/>
      <c r="N48" s="77"/>
      <c r="O48" s="77"/>
      <c r="P48" s="77"/>
      <c r="Q48" s="79"/>
      <c r="R48" s="22" t="s">
        <v>214</v>
      </c>
      <c r="S48" s="20" t="s">
        <v>102</v>
      </c>
      <c r="T48" s="23"/>
      <c r="U48" s="20" t="s">
        <v>108</v>
      </c>
    </row>
    <row r="49" spans="2:21" ht="33.75" customHeight="1">
      <c r="B49" s="82"/>
      <c r="C49" s="78" t="s">
        <v>215</v>
      </c>
      <c r="D49" s="78" t="s">
        <v>208</v>
      </c>
      <c r="E49" s="78"/>
      <c r="F49" s="78"/>
      <c r="G49" s="78"/>
      <c r="H49" s="78"/>
      <c r="I49" s="76" t="s">
        <v>102</v>
      </c>
      <c r="J49" s="74" t="s">
        <v>103</v>
      </c>
      <c r="K49" s="74" t="s">
        <v>216</v>
      </c>
      <c r="L49" s="74" t="s">
        <v>217</v>
      </c>
      <c r="M49" s="74" t="s">
        <v>218</v>
      </c>
      <c r="N49" s="76">
        <v>4</v>
      </c>
      <c r="O49" s="76">
        <v>2</v>
      </c>
      <c r="P49" s="76">
        <f t="shared" si="0"/>
        <v>8</v>
      </c>
      <c r="Q49" s="78" t="str">
        <f t="shared" si="1"/>
        <v>IMPORTANTE</v>
      </c>
      <c r="R49" s="22" t="s">
        <v>219</v>
      </c>
      <c r="S49" s="20" t="s">
        <v>102</v>
      </c>
      <c r="T49" s="23"/>
      <c r="U49" s="20" t="s">
        <v>108</v>
      </c>
    </row>
    <row r="50" spans="2:21" ht="33.75" customHeight="1">
      <c r="B50" s="82"/>
      <c r="C50" s="79"/>
      <c r="D50" s="79"/>
      <c r="E50" s="79"/>
      <c r="F50" s="79"/>
      <c r="G50" s="79"/>
      <c r="H50" s="79"/>
      <c r="I50" s="77"/>
      <c r="J50" s="75"/>
      <c r="K50" s="75"/>
      <c r="L50" s="75"/>
      <c r="M50" s="75"/>
      <c r="N50" s="77"/>
      <c r="O50" s="77"/>
      <c r="P50" s="77"/>
      <c r="Q50" s="79"/>
      <c r="R50" s="22" t="s">
        <v>214</v>
      </c>
      <c r="S50" s="20" t="s">
        <v>102</v>
      </c>
      <c r="T50" s="23"/>
      <c r="U50" s="20" t="s">
        <v>108</v>
      </c>
    </row>
    <row r="51" spans="2:21" ht="33.75" customHeight="1">
      <c r="B51" s="82"/>
      <c r="C51" s="78" t="s">
        <v>215</v>
      </c>
      <c r="D51" s="78" t="s">
        <v>208</v>
      </c>
      <c r="E51" s="78"/>
      <c r="F51" s="78"/>
      <c r="G51" s="78"/>
      <c r="H51" s="78"/>
      <c r="I51" s="76" t="s">
        <v>102</v>
      </c>
      <c r="J51" s="74" t="s">
        <v>103</v>
      </c>
      <c r="K51" s="74" t="s">
        <v>220</v>
      </c>
      <c r="L51" s="74" t="s">
        <v>211</v>
      </c>
      <c r="M51" s="74" t="s">
        <v>221</v>
      </c>
      <c r="N51" s="76">
        <v>1</v>
      </c>
      <c r="O51" s="76">
        <v>2</v>
      </c>
      <c r="P51" s="76">
        <f t="shared" si="0"/>
        <v>2</v>
      </c>
      <c r="Q51" s="78" t="str">
        <f t="shared" si="1"/>
        <v>TOLERABLE</v>
      </c>
      <c r="R51" s="22" t="s">
        <v>219</v>
      </c>
      <c r="S51" s="20" t="s">
        <v>102</v>
      </c>
      <c r="T51" s="23"/>
      <c r="U51" s="20" t="s">
        <v>108</v>
      </c>
    </row>
    <row r="52" spans="2:21" ht="33.75" customHeight="1">
      <c r="B52" s="75"/>
      <c r="C52" s="79"/>
      <c r="D52" s="79"/>
      <c r="E52" s="79"/>
      <c r="F52" s="79"/>
      <c r="G52" s="79"/>
      <c r="H52" s="79"/>
      <c r="I52" s="77"/>
      <c r="J52" s="75"/>
      <c r="K52" s="75"/>
      <c r="L52" s="75"/>
      <c r="M52" s="75"/>
      <c r="N52" s="77"/>
      <c r="O52" s="77"/>
      <c r="P52" s="77"/>
      <c r="Q52" s="79"/>
      <c r="R52" s="22" t="s">
        <v>214</v>
      </c>
      <c r="S52" s="20" t="s">
        <v>102</v>
      </c>
      <c r="T52" s="23"/>
      <c r="U52" s="20" t="s">
        <v>108</v>
      </c>
    </row>
    <row r="53" spans="2:21" ht="33.75" customHeight="1">
      <c r="B53" s="74" t="s">
        <v>222</v>
      </c>
      <c r="C53" s="21" t="s">
        <v>223</v>
      </c>
      <c r="D53" s="21" t="s">
        <v>208</v>
      </c>
      <c r="E53" s="21"/>
      <c r="F53" s="21"/>
      <c r="G53" s="21"/>
      <c r="H53" s="21"/>
      <c r="I53" s="20" t="s">
        <v>102</v>
      </c>
      <c r="J53" s="126" t="s">
        <v>129</v>
      </c>
      <c r="K53" s="19" t="s">
        <v>224</v>
      </c>
      <c r="L53" s="19" t="s">
        <v>186</v>
      </c>
      <c r="M53" s="19" t="s">
        <v>187</v>
      </c>
      <c r="N53" s="20">
        <v>4</v>
      </c>
      <c r="O53" s="20">
        <v>4</v>
      </c>
      <c r="P53" s="20">
        <f t="shared" si="0"/>
        <v>16</v>
      </c>
      <c r="Q53" s="21" t="str">
        <f t="shared" si="1"/>
        <v>INTOLERABLE</v>
      </c>
      <c r="R53" s="22" t="s">
        <v>225</v>
      </c>
      <c r="S53" s="20" t="s">
        <v>102</v>
      </c>
      <c r="T53" s="23"/>
      <c r="U53" s="20" t="s">
        <v>108</v>
      </c>
    </row>
    <row r="54" spans="2:21" ht="33.75" customHeight="1">
      <c r="B54" s="82"/>
      <c r="C54" s="78" t="s">
        <v>226</v>
      </c>
      <c r="D54" s="78" t="s">
        <v>101</v>
      </c>
      <c r="E54" s="78"/>
      <c r="F54" s="78"/>
      <c r="G54" s="78"/>
      <c r="H54" s="78"/>
      <c r="I54" s="76" t="s">
        <v>102</v>
      </c>
      <c r="J54" s="74" t="s">
        <v>103</v>
      </c>
      <c r="K54" s="74" t="s">
        <v>227</v>
      </c>
      <c r="L54" s="74" t="s">
        <v>105</v>
      </c>
      <c r="M54" s="74" t="s">
        <v>221</v>
      </c>
      <c r="N54" s="76">
        <v>4</v>
      </c>
      <c r="O54" s="76">
        <v>2</v>
      </c>
      <c r="P54" s="76">
        <f t="shared" si="0"/>
        <v>8</v>
      </c>
      <c r="Q54" s="78" t="str">
        <f t="shared" si="1"/>
        <v>IMPORTANTE</v>
      </c>
      <c r="R54" s="22" t="s">
        <v>228</v>
      </c>
      <c r="S54" s="20" t="s">
        <v>102</v>
      </c>
      <c r="T54" s="23"/>
      <c r="U54" s="20" t="s">
        <v>108</v>
      </c>
    </row>
    <row r="55" spans="2:21" ht="33.75" customHeight="1">
      <c r="B55" s="82"/>
      <c r="C55" s="79"/>
      <c r="D55" s="79"/>
      <c r="E55" s="79"/>
      <c r="F55" s="79"/>
      <c r="G55" s="79"/>
      <c r="H55" s="79"/>
      <c r="I55" s="77"/>
      <c r="J55" s="75"/>
      <c r="K55" s="75"/>
      <c r="L55" s="75"/>
      <c r="M55" s="75"/>
      <c r="N55" s="77"/>
      <c r="O55" s="77"/>
      <c r="P55" s="77"/>
      <c r="Q55" s="79"/>
      <c r="R55" s="22" t="s">
        <v>229</v>
      </c>
      <c r="S55" s="20" t="s">
        <v>102</v>
      </c>
      <c r="T55" s="23"/>
      <c r="U55" s="20" t="s">
        <v>108</v>
      </c>
    </row>
    <row r="56" spans="2:21" ht="33.75" customHeight="1">
      <c r="B56" s="82"/>
      <c r="C56" s="21" t="s">
        <v>226</v>
      </c>
      <c r="D56" s="21" t="s">
        <v>101</v>
      </c>
      <c r="E56" s="21"/>
      <c r="F56" s="21"/>
      <c r="G56" s="21"/>
      <c r="H56" s="21"/>
      <c r="I56" s="20" t="s">
        <v>102</v>
      </c>
      <c r="J56" s="19" t="s">
        <v>139</v>
      </c>
      <c r="K56" s="19" t="s">
        <v>230</v>
      </c>
      <c r="L56" s="19" t="s">
        <v>231</v>
      </c>
      <c r="M56" s="19" t="s">
        <v>232</v>
      </c>
      <c r="N56" s="20">
        <v>4</v>
      </c>
      <c r="O56" s="20">
        <v>2</v>
      </c>
      <c r="P56" s="20">
        <f t="shared" si="0"/>
        <v>8</v>
      </c>
      <c r="Q56" s="21" t="str">
        <f t="shared" si="1"/>
        <v>IMPORTANTE</v>
      </c>
      <c r="R56" s="22" t="s">
        <v>233</v>
      </c>
      <c r="S56" s="20" t="s">
        <v>102</v>
      </c>
      <c r="T56" s="23"/>
      <c r="U56" s="20" t="s">
        <v>108</v>
      </c>
    </row>
    <row r="57" spans="2:21" ht="33.75" customHeight="1">
      <c r="B57" s="82"/>
      <c r="C57" s="21" t="s">
        <v>226</v>
      </c>
      <c r="D57" s="21" t="s">
        <v>101</v>
      </c>
      <c r="E57" s="21"/>
      <c r="F57" s="21"/>
      <c r="G57" s="21"/>
      <c r="H57" s="21"/>
      <c r="I57" s="20" t="s">
        <v>102</v>
      </c>
      <c r="J57" s="19" t="s">
        <v>139</v>
      </c>
      <c r="K57" s="19" t="s">
        <v>234</v>
      </c>
      <c r="L57" s="19" t="s">
        <v>186</v>
      </c>
      <c r="M57" s="19" t="s">
        <v>187</v>
      </c>
      <c r="N57" s="20">
        <v>4</v>
      </c>
      <c r="O57" s="20">
        <v>4</v>
      </c>
      <c r="P57" s="20">
        <f t="shared" si="0"/>
        <v>16</v>
      </c>
      <c r="Q57" s="21" t="str">
        <f t="shared" si="1"/>
        <v>INTOLERABLE</v>
      </c>
      <c r="R57" s="22" t="s">
        <v>235</v>
      </c>
      <c r="S57" s="20" t="s">
        <v>102</v>
      </c>
      <c r="T57" s="23"/>
      <c r="U57" s="20" t="s">
        <v>108</v>
      </c>
    </row>
    <row r="58" spans="2:21" ht="33.75" customHeight="1">
      <c r="B58" s="82"/>
      <c r="C58" s="21" t="s">
        <v>236</v>
      </c>
      <c r="D58" s="21" t="s">
        <v>208</v>
      </c>
      <c r="E58" s="21"/>
      <c r="F58" s="21"/>
      <c r="G58" s="21"/>
      <c r="H58" s="21"/>
      <c r="I58" s="20" t="s">
        <v>102</v>
      </c>
      <c r="J58" s="19" t="s">
        <v>110</v>
      </c>
      <c r="K58" s="19" t="s">
        <v>185</v>
      </c>
      <c r="L58" s="19" t="s">
        <v>186</v>
      </c>
      <c r="M58" s="19" t="s">
        <v>187</v>
      </c>
      <c r="N58" s="20">
        <v>4</v>
      </c>
      <c r="O58" s="20">
        <v>4</v>
      </c>
      <c r="P58" s="20">
        <f t="shared" si="0"/>
        <v>16</v>
      </c>
      <c r="Q58" s="21" t="str">
        <f t="shared" si="1"/>
        <v>INTOLERABLE</v>
      </c>
      <c r="R58" s="22" t="s">
        <v>237</v>
      </c>
      <c r="S58" s="20" t="s">
        <v>102</v>
      </c>
      <c r="T58" s="23"/>
      <c r="U58" s="20" t="s">
        <v>108</v>
      </c>
    </row>
    <row r="59" spans="2:21" ht="33.75" customHeight="1">
      <c r="B59" s="82"/>
      <c r="C59" s="21" t="s">
        <v>238</v>
      </c>
      <c r="D59" s="21" t="s">
        <v>208</v>
      </c>
      <c r="E59" s="21"/>
      <c r="F59" s="21"/>
      <c r="G59" s="21"/>
      <c r="H59" s="21"/>
      <c r="I59" s="20" t="s">
        <v>102</v>
      </c>
      <c r="J59" s="19" t="s">
        <v>110</v>
      </c>
      <c r="K59" s="19" t="s">
        <v>239</v>
      </c>
      <c r="L59" s="19" t="s">
        <v>186</v>
      </c>
      <c r="M59" s="19" t="s">
        <v>187</v>
      </c>
      <c r="N59" s="20">
        <v>4</v>
      </c>
      <c r="O59" s="20">
        <v>4</v>
      </c>
      <c r="P59" s="20">
        <f t="shared" si="0"/>
        <v>16</v>
      </c>
      <c r="Q59" s="21" t="str">
        <f t="shared" si="1"/>
        <v>INTOLERABLE</v>
      </c>
      <c r="R59" s="22" t="s">
        <v>240</v>
      </c>
      <c r="S59" s="20" t="s">
        <v>102</v>
      </c>
      <c r="T59" s="23"/>
      <c r="U59" s="20" t="s">
        <v>108</v>
      </c>
    </row>
    <row r="60" spans="2:21" ht="33.75" customHeight="1">
      <c r="B60" s="75"/>
      <c r="C60" s="21" t="s">
        <v>238</v>
      </c>
      <c r="D60" s="21" t="s">
        <v>208</v>
      </c>
      <c r="E60" s="21"/>
      <c r="F60" s="21"/>
      <c r="G60" s="21"/>
      <c r="H60" s="21"/>
      <c r="I60" s="20" t="s">
        <v>102</v>
      </c>
      <c r="J60" s="19" t="s">
        <v>139</v>
      </c>
      <c r="K60" s="19" t="s">
        <v>241</v>
      </c>
      <c r="L60" s="19" t="s">
        <v>242</v>
      </c>
      <c r="M60" s="19" t="s">
        <v>243</v>
      </c>
      <c r="N60" s="20">
        <v>2</v>
      </c>
      <c r="O60" s="20">
        <v>2</v>
      </c>
      <c r="P60" s="20">
        <f t="shared" si="0"/>
        <v>4</v>
      </c>
      <c r="Q60" s="21" t="str">
        <f t="shared" si="1"/>
        <v>MODERADO</v>
      </c>
      <c r="R60" s="22" t="s">
        <v>244</v>
      </c>
      <c r="S60" s="20" t="s">
        <v>102</v>
      </c>
      <c r="T60" s="23"/>
      <c r="U60" s="20" t="s">
        <v>108</v>
      </c>
    </row>
    <row r="61" spans="2:21" ht="33.75" customHeight="1">
      <c r="B61" s="74" t="s">
        <v>245</v>
      </c>
      <c r="C61" s="21" t="s">
        <v>246</v>
      </c>
      <c r="D61" s="21" t="s">
        <v>208</v>
      </c>
      <c r="E61" s="21"/>
      <c r="F61" s="21"/>
      <c r="G61" s="21"/>
      <c r="H61" s="21"/>
      <c r="I61" s="20" t="s">
        <v>102</v>
      </c>
      <c r="J61" s="19" t="s">
        <v>103</v>
      </c>
      <c r="K61" s="19" t="s">
        <v>246</v>
      </c>
      <c r="L61" s="19" t="s">
        <v>242</v>
      </c>
      <c r="M61" s="19" t="s">
        <v>247</v>
      </c>
      <c r="N61" s="20">
        <v>2</v>
      </c>
      <c r="O61" s="20">
        <v>2</v>
      </c>
      <c r="P61" s="20">
        <f t="shared" si="0"/>
        <v>4</v>
      </c>
      <c r="Q61" s="21" t="str">
        <f t="shared" si="1"/>
        <v>MODERADO</v>
      </c>
      <c r="R61" s="22" t="s">
        <v>248</v>
      </c>
      <c r="S61" s="20" t="s">
        <v>102</v>
      </c>
      <c r="T61" s="23"/>
      <c r="U61" s="20" t="s">
        <v>108</v>
      </c>
    </row>
    <row r="62" spans="2:21" ht="33.75" customHeight="1">
      <c r="B62" s="82"/>
      <c r="C62" s="21" t="s">
        <v>246</v>
      </c>
      <c r="D62" s="21" t="s">
        <v>208</v>
      </c>
      <c r="E62" s="21"/>
      <c r="F62" s="21"/>
      <c r="G62" s="21"/>
      <c r="H62" s="21"/>
      <c r="I62" s="20" t="s">
        <v>102</v>
      </c>
      <c r="J62" s="19" t="s">
        <v>139</v>
      </c>
      <c r="K62" s="19" t="s">
        <v>230</v>
      </c>
      <c r="L62" s="19" t="s">
        <v>231</v>
      </c>
      <c r="M62" s="19" t="s">
        <v>249</v>
      </c>
      <c r="N62" s="20">
        <v>4</v>
      </c>
      <c r="O62" s="20">
        <v>2</v>
      </c>
      <c r="P62" s="20">
        <f t="shared" si="0"/>
        <v>8</v>
      </c>
      <c r="Q62" s="21" t="str">
        <f t="shared" si="1"/>
        <v>IMPORTANTE</v>
      </c>
      <c r="R62" s="22" t="s">
        <v>250</v>
      </c>
      <c r="S62" s="20" t="s">
        <v>102</v>
      </c>
      <c r="T62" s="23"/>
      <c r="U62" s="20" t="s">
        <v>108</v>
      </c>
    </row>
    <row r="63" spans="2:21" ht="33.75" customHeight="1">
      <c r="B63" s="82"/>
      <c r="C63" s="21" t="s">
        <v>251</v>
      </c>
      <c r="D63" s="21" t="s">
        <v>208</v>
      </c>
      <c r="E63" s="21"/>
      <c r="F63" s="21"/>
      <c r="G63" s="21"/>
      <c r="H63" s="21"/>
      <c r="I63" s="20" t="s">
        <v>102</v>
      </c>
      <c r="J63" s="19" t="s">
        <v>110</v>
      </c>
      <c r="K63" s="19" t="s">
        <v>252</v>
      </c>
      <c r="L63" s="19" t="s">
        <v>253</v>
      </c>
      <c r="M63" s="19" t="s">
        <v>254</v>
      </c>
      <c r="N63" s="20">
        <v>4</v>
      </c>
      <c r="O63" s="20">
        <v>4</v>
      </c>
      <c r="P63" s="20">
        <f t="shared" si="0"/>
        <v>16</v>
      </c>
      <c r="Q63" s="21" t="str">
        <f t="shared" si="1"/>
        <v>INTOLERABLE</v>
      </c>
      <c r="R63" s="22" t="s">
        <v>255</v>
      </c>
      <c r="S63" s="20" t="s">
        <v>102</v>
      </c>
      <c r="T63" s="23"/>
      <c r="U63" s="20" t="s">
        <v>108</v>
      </c>
    </row>
    <row r="64" spans="2:21" ht="33.75" customHeight="1">
      <c r="B64" s="82"/>
      <c r="C64" s="21" t="s">
        <v>251</v>
      </c>
      <c r="D64" s="21" t="s">
        <v>208</v>
      </c>
      <c r="E64" s="21"/>
      <c r="F64" s="21"/>
      <c r="G64" s="21"/>
      <c r="H64" s="21"/>
      <c r="I64" s="20" t="s">
        <v>102</v>
      </c>
      <c r="J64" s="19" t="s">
        <v>110</v>
      </c>
      <c r="K64" s="19" t="s">
        <v>256</v>
      </c>
      <c r="L64" s="19" t="s">
        <v>257</v>
      </c>
      <c r="M64" s="19" t="s">
        <v>258</v>
      </c>
      <c r="N64" s="20">
        <v>4</v>
      </c>
      <c r="O64" s="20">
        <v>4</v>
      </c>
      <c r="P64" s="20">
        <f t="shared" si="0"/>
        <v>16</v>
      </c>
      <c r="Q64" s="21" t="str">
        <f t="shared" si="1"/>
        <v>INTOLERABLE</v>
      </c>
      <c r="R64" s="22" t="s">
        <v>259</v>
      </c>
      <c r="S64" s="20" t="s">
        <v>102</v>
      </c>
      <c r="T64" s="23"/>
      <c r="U64" s="20" t="s">
        <v>108</v>
      </c>
    </row>
    <row r="65" spans="2:21" ht="33.75" customHeight="1">
      <c r="B65" s="82"/>
      <c r="C65" s="21" t="s">
        <v>251</v>
      </c>
      <c r="D65" s="21" t="s">
        <v>208</v>
      </c>
      <c r="E65" s="21"/>
      <c r="F65" s="21"/>
      <c r="G65" s="21"/>
      <c r="H65" s="21"/>
      <c r="I65" s="20" t="s">
        <v>102</v>
      </c>
      <c r="J65" s="19" t="s">
        <v>139</v>
      </c>
      <c r="K65" s="19" t="s">
        <v>185</v>
      </c>
      <c r="L65" s="19" t="s">
        <v>186</v>
      </c>
      <c r="M65" s="19" t="s">
        <v>260</v>
      </c>
      <c r="N65" s="20">
        <v>4</v>
      </c>
      <c r="O65" s="20">
        <v>4</v>
      </c>
      <c r="P65" s="20">
        <f t="shared" si="0"/>
        <v>16</v>
      </c>
      <c r="Q65" s="21" t="str">
        <f t="shared" si="1"/>
        <v>INTOLERABLE</v>
      </c>
      <c r="R65" s="22" t="s">
        <v>261</v>
      </c>
      <c r="S65" s="20" t="s">
        <v>102</v>
      </c>
      <c r="T65" s="23"/>
      <c r="U65" s="20" t="s">
        <v>108</v>
      </c>
    </row>
    <row r="66" spans="2:21" ht="33.75" customHeight="1">
      <c r="B66" s="82"/>
      <c r="C66" s="78" t="s">
        <v>262</v>
      </c>
      <c r="D66" s="78" t="s">
        <v>208</v>
      </c>
      <c r="E66" s="78"/>
      <c r="F66" s="78"/>
      <c r="G66" s="78"/>
      <c r="H66" s="78"/>
      <c r="I66" s="76" t="s">
        <v>102</v>
      </c>
      <c r="J66" s="74" t="s">
        <v>103</v>
      </c>
      <c r="K66" s="74" t="s">
        <v>263</v>
      </c>
      <c r="L66" s="74" t="s">
        <v>264</v>
      </c>
      <c r="M66" s="74" t="s">
        <v>265</v>
      </c>
      <c r="N66" s="76">
        <v>4</v>
      </c>
      <c r="O66" s="76">
        <v>2</v>
      </c>
      <c r="P66" s="76">
        <f t="shared" si="0"/>
        <v>8</v>
      </c>
      <c r="Q66" s="78" t="str">
        <f t="shared" si="1"/>
        <v>IMPORTANTE</v>
      </c>
      <c r="R66" s="22" t="s">
        <v>266</v>
      </c>
      <c r="S66" s="20" t="s">
        <v>102</v>
      </c>
      <c r="T66" s="23"/>
      <c r="U66" s="20" t="s">
        <v>108</v>
      </c>
    </row>
    <row r="67" spans="2:21" ht="33.75" customHeight="1">
      <c r="B67" s="82"/>
      <c r="C67" s="79"/>
      <c r="D67" s="79"/>
      <c r="E67" s="79"/>
      <c r="F67" s="79"/>
      <c r="G67" s="79"/>
      <c r="H67" s="79"/>
      <c r="I67" s="77"/>
      <c r="J67" s="75"/>
      <c r="K67" s="75"/>
      <c r="L67" s="75"/>
      <c r="M67" s="75"/>
      <c r="N67" s="77"/>
      <c r="O67" s="77"/>
      <c r="P67" s="77"/>
      <c r="Q67" s="79"/>
      <c r="R67" s="22" t="s">
        <v>214</v>
      </c>
      <c r="S67" s="20" t="s">
        <v>102</v>
      </c>
      <c r="T67" s="23"/>
      <c r="U67" s="20" t="s">
        <v>108</v>
      </c>
    </row>
    <row r="68" spans="2:21" ht="33.75" customHeight="1">
      <c r="B68" s="82"/>
      <c r="C68" s="78" t="s">
        <v>262</v>
      </c>
      <c r="D68" s="78" t="s">
        <v>208</v>
      </c>
      <c r="E68" s="78"/>
      <c r="F68" s="78"/>
      <c r="G68" s="78"/>
      <c r="H68" s="78"/>
      <c r="I68" s="76" t="s">
        <v>102</v>
      </c>
      <c r="J68" s="74" t="s">
        <v>103</v>
      </c>
      <c r="K68" s="74" t="s">
        <v>267</v>
      </c>
      <c r="L68" s="74" t="s">
        <v>264</v>
      </c>
      <c r="M68" s="74" t="s">
        <v>221</v>
      </c>
      <c r="N68" s="76">
        <v>4</v>
      </c>
      <c r="O68" s="76">
        <v>2</v>
      </c>
      <c r="P68" s="76">
        <f t="shared" si="0"/>
        <v>8</v>
      </c>
      <c r="Q68" s="78" t="str">
        <f t="shared" si="1"/>
        <v>IMPORTANTE</v>
      </c>
      <c r="R68" s="22" t="s">
        <v>219</v>
      </c>
      <c r="S68" s="20" t="s">
        <v>102</v>
      </c>
      <c r="T68" s="23"/>
      <c r="U68" s="20" t="s">
        <v>108</v>
      </c>
    </row>
    <row r="69" spans="2:21" ht="33.75" customHeight="1">
      <c r="B69" s="75"/>
      <c r="C69" s="79"/>
      <c r="D69" s="79"/>
      <c r="E69" s="79"/>
      <c r="F69" s="79"/>
      <c r="G69" s="79"/>
      <c r="H69" s="79"/>
      <c r="I69" s="77"/>
      <c r="J69" s="75"/>
      <c r="K69" s="75"/>
      <c r="L69" s="75"/>
      <c r="M69" s="75"/>
      <c r="N69" s="77"/>
      <c r="O69" s="77"/>
      <c r="P69" s="77"/>
      <c r="Q69" s="79"/>
      <c r="R69" s="22" t="s">
        <v>214</v>
      </c>
      <c r="S69" s="20" t="s">
        <v>102</v>
      </c>
      <c r="T69" s="23"/>
      <c r="U69" s="20" t="s">
        <v>108</v>
      </c>
    </row>
    <row r="70" spans="2:21" ht="33.75" customHeight="1">
      <c r="B70" s="59" t="s">
        <v>268</v>
      </c>
      <c r="C70" s="78" t="s">
        <v>269</v>
      </c>
      <c r="D70" s="78" t="s">
        <v>208</v>
      </c>
      <c r="E70" s="78"/>
      <c r="F70" s="78"/>
      <c r="G70" s="78"/>
      <c r="H70" s="78"/>
      <c r="I70" s="76" t="s">
        <v>102</v>
      </c>
      <c r="J70" s="74" t="s">
        <v>103</v>
      </c>
      <c r="K70" s="74" t="s">
        <v>270</v>
      </c>
      <c r="L70" s="74" t="s">
        <v>271</v>
      </c>
      <c r="M70" s="74" t="s">
        <v>272</v>
      </c>
      <c r="N70" s="76">
        <v>2</v>
      </c>
      <c r="O70" s="76">
        <v>2</v>
      </c>
      <c r="P70" s="76">
        <f t="shared" si="0"/>
        <v>4</v>
      </c>
      <c r="Q70" s="78" t="str">
        <f t="shared" si="1"/>
        <v>MODERADO</v>
      </c>
      <c r="R70" s="22" t="s">
        <v>273</v>
      </c>
      <c r="S70" s="20" t="s">
        <v>102</v>
      </c>
      <c r="T70" s="23"/>
      <c r="U70" s="20" t="s">
        <v>108</v>
      </c>
    </row>
    <row r="71" spans="2:21" ht="33.75" customHeight="1">
      <c r="B71" s="60"/>
      <c r="C71" s="79"/>
      <c r="D71" s="79"/>
      <c r="E71" s="79"/>
      <c r="F71" s="79"/>
      <c r="G71" s="79"/>
      <c r="H71" s="79"/>
      <c r="I71" s="77"/>
      <c r="J71" s="75"/>
      <c r="K71" s="75"/>
      <c r="L71" s="75"/>
      <c r="M71" s="75"/>
      <c r="N71" s="77"/>
      <c r="O71" s="77"/>
      <c r="P71" s="77"/>
      <c r="Q71" s="79"/>
      <c r="R71" s="22" t="s">
        <v>125</v>
      </c>
      <c r="S71" s="20" t="s">
        <v>102</v>
      </c>
      <c r="T71" s="23"/>
      <c r="U71" s="20" t="s">
        <v>108</v>
      </c>
    </row>
    <row r="72" spans="2:21" ht="33.75" customHeight="1">
      <c r="B72" s="60"/>
      <c r="C72" s="21" t="s">
        <v>274</v>
      </c>
      <c r="D72" s="21" t="s">
        <v>208</v>
      </c>
      <c r="E72" s="21"/>
      <c r="F72" s="21"/>
      <c r="G72" s="21"/>
      <c r="H72" s="21"/>
      <c r="I72" s="20" t="s">
        <v>102</v>
      </c>
      <c r="J72" s="19" t="s">
        <v>110</v>
      </c>
      <c r="K72" s="19" t="s">
        <v>275</v>
      </c>
      <c r="L72" s="19" t="s">
        <v>131</v>
      </c>
      <c r="M72" s="19" t="s">
        <v>276</v>
      </c>
      <c r="N72" s="20">
        <v>4</v>
      </c>
      <c r="O72" s="20">
        <v>4</v>
      </c>
      <c r="P72" s="20">
        <f t="shared" si="0"/>
        <v>16</v>
      </c>
      <c r="Q72" s="21" t="str">
        <f t="shared" ref="Q72:Q82" si="2">IF(P72=1,"TRIVIAL",IF(P72=2,"TOLERABLE",IF(P72=4,"MODERADO",IF(P72=8,"IMPORTANTE",IF(P72=16,"INTOLERABLE")))))</f>
        <v>INTOLERABLE</v>
      </c>
      <c r="R72" s="22" t="s">
        <v>277</v>
      </c>
      <c r="S72" s="20" t="s">
        <v>102</v>
      </c>
      <c r="T72" s="23"/>
      <c r="U72" s="20" t="s">
        <v>108</v>
      </c>
    </row>
    <row r="73" spans="2:21" ht="33.75" customHeight="1">
      <c r="B73" s="60"/>
      <c r="C73" s="78" t="s">
        <v>278</v>
      </c>
      <c r="D73" s="78" t="s">
        <v>101</v>
      </c>
      <c r="E73" s="78"/>
      <c r="F73" s="78"/>
      <c r="G73" s="78"/>
      <c r="H73" s="78"/>
      <c r="I73" s="76" t="s">
        <v>102</v>
      </c>
      <c r="J73" s="74" t="s">
        <v>103</v>
      </c>
      <c r="K73" s="74" t="s">
        <v>246</v>
      </c>
      <c r="L73" s="74" t="s">
        <v>105</v>
      </c>
      <c r="M73" s="74" t="s">
        <v>279</v>
      </c>
      <c r="N73" s="76">
        <v>4</v>
      </c>
      <c r="O73" s="76">
        <v>2</v>
      </c>
      <c r="P73" s="76">
        <f t="shared" si="0"/>
        <v>8</v>
      </c>
      <c r="Q73" s="78" t="str">
        <f t="shared" si="2"/>
        <v>IMPORTANTE</v>
      </c>
      <c r="R73" s="22" t="s">
        <v>280</v>
      </c>
      <c r="S73" s="20" t="s">
        <v>102</v>
      </c>
      <c r="T73" s="23"/>
      <c r="U73" s="20" t="s">
        <v>108</v>
      </c>
    </row>
    <row r="74" spans="2:21" ht="33.75" customHeight="1">
      <c r="B74" s="60"/>
      <c r="C74" s="79"/>
      <c r="D74" s="79"/>
      <c r="E74" s="79"/>
      <c r="F74" s="79"/>
      <c r="G74" s="79"/>
      <c r="H74" s="79"/>
      <c r="I74" s="77"/>
      <c r="J74" s="75"/>
      <c r="K74" s="75"/>
      <c r="L74" s="75"/>
      <c r="M74" s="75"/>
      <c r="N74" s="77"/>
      <c r="O74" s="77"/>
      <c r="P74" s="77"/>
      <c r="Q74" s="79"/>
      <c r="R74" s="22" t="s">
        <v>229</v>
      </c>
      <c r="S74" s="20" t="s">
        <v>102</v>
      </c>
      <c r="T74" s="23"/>
      <c r="U74" s="20" t="s">
        <v>108</v>
      </c>
    </row>
    <row r="75" spans="2:21" ht="33.75" customHeight="1">
      <c r="B75" s="60"/>
      <c r="C75" s="21" t="s">
        <v>278</v>
      </c>
      <c r="D75" s="21" t="s">
        <v>101</v>
      </c>
      <c r="E75" s="21"/>
      <c r="F75" s="21"/>
      <c r="G75" s="21"/>
      <c r="H75" s="21"/>
      <c r="I75" s="20" t="s">
        <v>102</v>
      </c>
      <c r="J75" s="19" t="s">
        <v>110</v>
      </c>
      <c r="K75" s="19" t="s">
        <v>252</v>
      </c>
      <c r="L75" s="19" t="s">
        <v>257</v>
      </c>
      <c r="M75" s="19" t="s">
        <v>117</v>
      </c>
      <c r="N75" s="20">
        <v>4</v>
      </c>
      <c r="O75" s="20">
        <v>4</v>
      </c>
      <c r="P75" s="20">
        <f t="shared" si="0"/>
        <v>16</v>
      </c>
      <c r="Q75" s="21" t="str">
        <f t="shared" si="2"/>
        <v>INTOLERABLE</v>
      </c>
      <c r="R75" s="22" t="s">
        <v>281</v>
      </c>
      <c r="S75" s="20" t="s">
        <v>102</v>
      </c>
      <c r="T75" s="23"/>
      <c r="U75" s="20" t="s">
        <v>108</v>
      </c>
    </row>
    <row r="76" spans="2:21" ht="33.75" customHeight="1">
      <c r="B76" s="60"/>
      <c r="C76" s="21" t="s">
        <v>278</v>
      </c>
      <c r="D76" s="21" t="s">
        <v>101</v>
      </c>
      <c r="E76" s="21"/>
      <c r="F76" s="21"/>
      <c r="G76" s="21"/>
      <c r="H76" s="21"/>
      <c r="I76" s="20" t="s">
        <v>102</v>
      </c>
      <c r="J76" s="19" t="s">
        <v>139</v>
      </c>
      <c r="K76" s="19" t="s">
        <v>282</v>
      </c>
      <c r="L76" s="19" t="s">
        <v>144</v>
      </c>
      <c r="M76" s="19" t="s">
        <v>180</v>
      </c>
      <c r="N76" s="20">
        <v>2</v>
      </c>
      <c r="O76" s="20">
        <v>2</v>
      </c>
      <c r="P76" s="20">
        <f t="shared" si="0"/>
        <v>4</v>
      </c>
      <c r="Q76" s="21" t="str">
        <f t="shared" si="2"/>
        <v>MODERADO</v>
      </c>
      <c r="R76" s="22" t="s">
        <v>283</v>
      </c>
      <c r="S76" s="20" t="s">
        <v>102</v>
      </c>
      <c r="T76" s="23"/>
      <c r="U76" s="20" t="s">
        <v>108</v>
      </c>
    </row>
    <row r="77" spans="2:21" ht="33.75" customHeight="1">
      <c r="B77" s="61"/>
      <c r="C77" s="21" t="s">
        <v>284</v>
      </c>
      <c r="D77" s="21" t="s">
        <v>208</v>
      </c>
      <c r="E77" s="21"/>
      <c r="F77" s="21"/>
      <c r="G77" s="21"/>
      <c r="H77" s="21"/>
      <c r="I77" s="20" t="s">
        <v>102</v>
      </c>
      <c r="J77" s="19" t="s">
        <v>110</v>
      </c>
      <c r="K77" s="19" t="s">
        <v>285</v>
      </c>
      <c r="L77" s="19" t="s">
        <v>140</v>
      </c>
      <c r="M77" s="19" t="s">
        <v>286</v>
      </c>
      <c r="N77" s="20">
        <v>2</v>
      </c>
      <c r="O77" s="20">
        <v>2</v>
      </c>
      <c r="P77" s="20">
        <f t="shared" si="0"/>
        <v>4</v>
      </c>
      <c r="Q77" s="21" t="str">
        <f t="shared" si="2"/>
        <v>MODERADO</v>
      </c>
      <c r="R77" s="22" t="s">
        <v>287</v>
      </c>
      <c r="S77" s="20" t="s">
        <v>102</v>
      </c>
      <c r="T77" s="23"/>
      <c r="U77" s="20" t="s">
        <v>108</v>
      </c>
    </row>
    <row r="78" spans="2:21" ht="33.75" customHeight="1">
      <c r="B78" s="74" t="s">
        <v>288</v>
      </c>
      <c r="C78" s="78" t="s">
        <v>289</v>
      </c>
      <c r="D78" s="78" t="s">
        <v>290</v>
      </c>
      <c r="E78" s="78"/>
      <c r="F78" s="78"/>
      <c r="G78" s="78"/>
      <c r="H78" s="78"/>
      <c r="I78" s="76" t="s">
        <v>102</v>
      </c>
      <c r="J78" s="74" t="s">
        <v>103</v>
      </c>
      <c r="K78" s="74" t="s">
        <v>291</v>
      </c>
      <c r="L78" s="74" t="s">
        <v>292</v>
      </c>
      <c r="M78" s="74" t="s">
        <v>127</v>
      </c>
      <c r="N78" s="76">
        <v>2</v>
      </c>
      <c r="O78" s="76">
        <v>2</v>
      </c>
      <c r="P78" s="76">
        <f t="shared" si="0"/>
        <v>4</v>
      </c>
      <c r="Q78" s="78" t="str">
        <f t="shared" si="2"/>
        <v>MODERADO</v>
      </c>
      <c r="R78" s="22" t="s">
        <v>293</v>
      </c>
      <c r="S78" s="20" t="s">
        <v>102</v>
      </c>
      <c r="T78" s="23"/>
      <c r="U78" s="20" t="s">
        <v>108</v>
      </c>
    </row>
    <row r="79" spans="2:21" ht="33.75" customHeight="1">
      <c r="B79" s="82"/>
      <c r="C79" s="79"/>
      <c r="D79" s="79"/>
      <c r="E79" s="79"/>
      <c r="F79" s="79"/>
      <c r="G79" s="79"/>
      <c r="H79" s="79"/>
      <c r="I79" s="77"/>
      <c r="J79" s="75"/>
      <c r="K79" s="75"/>
      <c r="L79" s="75"/>
      <c r="M79" s="75"/>
      <c r="N79" s="77"/>
      <c r="O79" s="77"/>
      <c r="P79" s="77"/>
      <c r="Q79" s="79"/>
      <c r="R79" s="22" t="s">
        <v>125</v>
      </c>
      <c r="S79" s="20" t="s">
        <v>102</v>
      </c>
      <c r="T79" s="23"/>
      <c r="U79" s="20" t="s">
        <v>108</v>
      </c>
    </row>
    <row r="80" spans="2:21" ht="33.75" customHeight="1">
      <c r="B80" s="82"/>
      <c r="C80" s="78" t="s">
        <v>294</v>
      </c>
      <c r="D80" s="78" t="s">
        <v>290</v>
      </c>
      <c r="E80" s="78"/>
      <c r="F80" s="78"/>
      <c r="G80" s="78"/>
      <c r="H80" s="78"/>
      <c r="I80" s="76" t="s">
        <v>102</v>
      </c>
      <c r="J80" s="74" t="s">
        <v>103</v>
      </c>
      <c r="K80" s="74" t="s">
        <v>220</v>
      </c>
      <c r="L80" s="74" t="s">
        <v>211</v>
      </c>
      <c r="M80" s="74" t="s">
        <v>221</v>
      </c>
      <c r="N80" s="76">
        <v>1</v>
      </c>
      <c r="O80" s="76">
        <v>2</v>
      </c>
      <c r="P80" s="76">
        <f t="shared" si="0"/>
        <v>2</v>
      </c>
      <c r="Q80" s="78" t="str">
        <f t="shared" si="2"/>
        <v>TOLERABLE</v>
      </c>
      <c r="R80" s="22" t="s">
        <v>219</v>
      </c>
      <c r="S80" s="20" t="s">
        <v>102</v>
      </c>
      <c r="T80" s="23"/>
      <c r="U80" s="20" t="s">
        <v>108</v>
      </c>
    </row>
    <row r="81" spans="1:21" ht="33.75" customHeight="1">
      <c r="A81" s="6" t="s">
        <v>295</v>
      </c>
      <c r="B81" s="82"/>
      <c r="C81" s="79"/>
      <c r="D81" s="79"/>
      <c r="E81" s="79"/>
      <c r="F81" s="79"/>
      <c r="G81" s="79"/>
      <c r="H81" s="79"/>
      <c r="I81" s="77"/>
      <c r="J81" s="75"/>
      <c r="K81" s="75"/>
      <c r="L81" s="75"/>
      <c r="M81" s="75"/>
      <c r="N81" s="77"/>
      <c r="O81" s="77"/>
      <c r="P81" s="77"/>
      <c r="Q81" s="79"/>
      <c r="R81" s="22" t="s">
        <v>214</v>
      </c>
      <c r="S81" s="20" t="s">
        <v>102</v>
      </c>
      <c r="T81" s="23"/>
      <c r="U81" s="20" t="s">
        <v>108</v>
      </c>
    </row>
    <row r="82" spans="1:21" ht="33.75" customHeight="1">
      <c r="B82" s="82"/>
      <c r="C82" s="78" t="s">
        <v>294</v>
      </c>
      <c r="D82" s="78" t="s">
        <v>290</v>
      </c>
      <c r="E82" s="78"/>
      <c r="F82" s="78"/>
      <c r="G82" s="78"/>
      <c r="H82" s="78"/>
      <c r="I82" s="76" t="s">
        <v>102</v>
      </c>
      <c r="J82" s="74" t="s">
        <v>110</v>
      </c>
      <c r="K82" s="74" t="s">
        <v>296</v>
      </c>
      <c r="L82" s="74" t="s">
        <v>211</v>
      </c>
      <c r="M82" s="74" t="s">
        <v>297</v>
      </c>
      <c r="N82" s="76">
        <v>1</v>
      </c>
      <c r="O82" s="76">
        <v>2</v>
      </c>
      <c r="P82" s="76">
        <f>N82*O82</f>
        <v>2</v>
      </c>
      <c r="Q82" s="78" t="str">
        <f t="shared" si="2"/>
        <v>TOLERABLE</v>
      </c>
      <c r="R82" s="22" t="s">
        <v>298</v>
      </c>
      <c r="S82" s="20" t="s">
        <v>102</v>
      </c>
      <c r="T82" s="23"/>
      <c r="U82" s="20" t="s">
        <v>108</v>
      </c>
    </row>
    <row r="83" spans="1:21" ht="33.75" customHeight="1">
      <c r="B83" s="82"/>
      <c r="C83" s="79"/>
      <c r="D83" s="79"/>
      <c r="E83" s="79"/>
      <c r="F83" s="79"/>
      <c r="G83" s="79"/>
      <c r="H83" s="79"/>
      <c r="I83" s="77"/>
      <c r="J83" s="75"/>
      <c r="K83" s="75"/>
      <c r="L83" s="75"/>
      <c r="M83" s="75"/>
      <c r="N83" s="77"/>
      <c r="O83" s="77"/>
      <c r="P83" s="77"/>
      <c r="Q83" s="79"/>
      <c r="R83" s="22" t="s">
        <v>214</v>
      </c>
      <c r="S83" s="20" t="s">
        <v>102</v>
      </c>
      <c r="T83" s="23"/>
      <c r="U83" s="20" t="s">
        <v>108</v>
      </c>
    </row>
    <row r="84" spans="1:21" ht="33.75" customHeight="1">
      <c r="B84" s="82"/>
      <c r="C84" s="21" t="s">
        <v>299</v>
      </c>
      <c r="D84" s="21" t="s">
        <v>290</v>
      </c>
      <c r="E84" s="21"/>
      <c r="F84" s="21"/>
      <c r="G84" s="21"/>
      <c r="H84" s="21"/>
      <c r="I84" s="20" t="s">
        <v>102</v>
      </c>
      <c r="J84" s="19" t="s">
        <v>139</v>
      </c>
      <c r="K84" s="19" t="s">
        <v>300</v>
      </c>
      <c r="L84" s="19" t="s">
        <v>301</v>
      </c>
      <c r="M84" s="19" t="s">
        <v>302</v>
      </c>
      <c r="N84" s="20">
        <v>2</v>
      </c>
      <c r="O84" s="20">
        <v>2</v>
      </c>
      <c r="P84" s="20">
        <f t="shared" ref="P84:P133" si="3">N84*O84</f>
        <v>4</v>
      </c>
      <c r="Q84" s="21" t="str">
        <f t="shared" ref="Q84:Q133" si="4">IF(P84=1,"TRIVIAL",IF(P84=2,"TOLERABLE",IF(P84=4,"MODERADO",IF(P84=8,"IMPORTANTE",IF(P84=16,"INTOLERABLE")))))</f>
        <v>MODERADO</v>
      </c>
      <c r="R84" s="22" t="s">
        <v>303</v>
      </c>
      <c r="S84" s="20" t="s">
        <v>102</v>
      </c>
      <c r="T84" s="23"/>
      <c r="U84" s="20" t="s">
        <v>304</v>
      </c>
    </row>
    <row r="85" spans="1:21" ht="33.75" customHeight="1">
      <c r="B85" s="82"/>
      <c r="C85" s="21" t="s">
        <v>299</v>
      </c>
      <c r="D85" s="21" t="s">
        <v>290</v>
      </c>
      <c r="E85" s="21"/>
      <c r="F85" s="21"/>
      <c r="G85" s="21"/>
      <c r="H85" s="21"/>
      <c r="I85" s="20" t="s">
        <v>102</v>
      </c>
      <c r="J85" s="19" t="s">
        <v>139</v>
      </c>
      <c r="K85" s="19" t="s">
        <v>305</v>
      </c>
      <c r="L85" s="19" t="s">
        <v>144</v>
      </c>
      <c r="M85" s="19" t="s">
        <v>306</v>
      </c>
      <c r="N85" s="20">
        <v>2</v>
      </c>
      <c r="O85" s="20">
        <v>2</v>
      </c>
      <c r="P85" s="20">
        <f t="shared" si="3"/>
        <v>4</v>
      </c>
      <c r="Q85" s="21" t="str">
        <f t="shared" si="4"/>
        <v>MODERADO</v>
      </c>
      <c r="R85" s="22" t="s">
        <v>307</v>
      </c>
      <c r="S85" s="20" t="s">
        <v>102</v>
      </c>
      <c r="T85" s="23"/>
      <c r="U85" s="20" t="s">
        <v>108</v>
      </c>
    </row>
    <row r="86" spans="1:21" ht="33.75" customHeight="1">
      <c r="B86" s="82"/>
      <c r="C86" s="78" t="s">
        <v>308</v>
      </c>
      <c r="D86" s="78" t="s">
        <v>290</v>
      </c>
      <c r="E86" s="78"/>
      <c r="F86" s="78"/>
      <c r="G86" s="78"/>
      <c r="H86" s="78"/>
      <c r="I86" s="76" t="s">
        <v>102</v>
      </c>
      <c r="J86" s="74" t="s">
        <v>103</v>
      </c>
      <c r="K86" s="74" t="s">
        <v>309</v>
      </c>
      <c r="L86" s="74" t="s">
        <v>310</v>
      </c>
      <c r="M86" s="74" t="s">
        <v>311</v>
      </c>
      <c r="N86" s="76">
        <v>2</v>
      </c>
      <c r="O86" s="76">
        <v>2</v>
      </c>
      <c r="P86" s="76">
        <f t="shared" si="3"/>
        <v>4</v>
      </c>
      <c r="Q86" s="78" t="str">
        <f t="shared" si="4"/>
        <v>MODERADO</v>
      </c>
      <c r="R86" s="22" t="s">
        <v>312</v>
      </c>
      <c r="S86" s="20" t="s">
        <v>102</v>
      </c>
      <c r="T86" s="23"/>
      <c r="U86" s="20" t="s">
        <v>108</v>
      </c>
    </row>
    <row r="87" spans="1:21" ht="33.75" customHeight="1">
      <c r="B87" s="82"/>
      <c r="C87" s="79"/>
      <c r="D87" s="79"/>
      <c r="E87" s="79"/>
      <c r="F87" s="79"/>
      <c r="G87" s="79"/>
      <c r="H87" s="79"/>
      <c r="I87" s="77"/>
      <c r="J87" s="75"/>
      <c r="K87" s="75"/>
      <c r="L87" s="75"/>
      <c r="M87" s="75"/>
      <c r="N87" s="77"/>
      <c r="O87" s="77"/>
      <c r="P87" s="77"/>
      <c r="Q87" s="79"/>
      <c r="R87" s="22" t="s">
        <v>125</v>
      </c>
      <c r="S87" s="20" t="s">
        <v>102</v>
      </c>
      <c r="T87" s="23"/>
      <c r="U87" s="20" t="s">
        <v>108</v>
      </c>
    </row>
    <row r="88" spans="1:21" ht="33.75" customHeight="1">
      <c r="B88" s="82"/>
      <c r="C88" s="78" t="s">
        <v>313</v>
      </c>
      <c r="D88" s="78" t="s">
        <v>290</v>
      </c>
      <c r="E88" s="78"/>
      <c r="F88" s="78"/>
      <c r="G88" s="78"/>
      <c r="H88" s="78"/>
      <c r="I88" s="76" t="s">
        <v>102</v>
      </c>
      <c r="J88" s="74" t="s">
        <v>103</v>
      </c>
      <c r="K88" s="74" t="s">
        <v>296</v>
      </c>
      <c r="L88" s="74" t="s">
        <v>211</v>
      </c>
      <c r="M88" s="74" t="s">
        <v>297</v>
      </c>
      <c r="N88" s="76">
        <v>1</v>
      </c>
      <c r="O88" s="76">
        <v>2</v>
      </c>
      <c r="P88" s="76">
        <f t="shared" si="3"/>
        <v>2</v>
      </c>
      <c r="Q88" s="78" t="str">
        <f t="shared" si="4"/>
        <v>TOLERABLE</v>
      </c>
      <c r="R88" s="22" t="s">
        <v>266</v>
      </c>
      <c r="S88" s="20" t="s">
        <v>102</v>
      </c>
      <c r="T88" s="23"/>
      <c r="U88" s="20" t="s">
        <v>304</v>
      </c>
    </row>
    <row r="89" spans="1:21" ht="33.75" customHeight="1">
      <c r="B89" s="75"/>
      <c r="C89" s="79"/>
      <c r="D89" s="79"/>
      <c r="E89" s="79"/>
      <c r="F89" s="79"/>
      <c r="G89" s="79"/>
      <c r="H89" s="79"/>
      <c r="I89" s="77"/>
      <c r="J89" s="75"/>
      <c r="K89" s="75"/>
      <c r="L89" s="75"/>
      <c r="M89" s="75"/>
      <c r="N89" s="77"/>
      <c r="O89" s="77"/>
      <c r="P89" s="77"/>
      <c r="Q89" s="79"/>
      <c r="R89" s="22" t="s">
        <v>214</v>
      </c>
      <c r="S89" s="20" t="s">
        <v>102</v>
      </c>
      <c r="T89" s="23"/>
      <c r="U89" s="20" t="s">
        <v>108</v>
      </c>
    </row>
    <row r="90" spans="1:21" ht="33.75" customHeight="1">
      <c r="B90" s="74" t="s">
        <v>314</v>
      </c>
      <c r="C90" s="21" t="s">
        <v>315</v>
      </c>
      <c r="D90" s="21" t="s">
        <v>316</v>
      </c>
      <c r="E90" s="21"/>
      <c r="F90" s="21"/>
      <c r="G90" s="21"/>
      <c r="H90" s="21"/>
      <c r="I90" s="20" t="s">
        <v>102</v>
      </c>
      <c r="J90" s="126" t="s">
        <v>129</v>
      </c>
      <c r="K90" s="19" t="s">
        <v>317</v>
      </c>
      <c r="L90" s="19" t="s">
        <v>162</v>
      </c>
      <c r="M90" s="19" t="s">
        <v>318</v>
      </c>
      <c r="N90" s="20">
        <v>4</v>
      </c>
      <c r="O90" s="20">
        <v>4</v>
      </c>
      <c r="P90" s="20">
        <f t="shared" si="3"/>
        <v>16</v>
      </c>
      <c r="Q90" s="21" t="str">
        <f t="shared" si="4"/>
        <v>INTOLERABLE</v>
      </c>
      <c r="R90" s="22" t="s">
        <v>319</v>
      </c>
      <c r="S90" s="20" t="s">
        <v>102</v>
      </c>
      <c r="T90" s="23"/>
      <c r="U90" s="20" t="s">
        <v>108</v>
      </c>
    </row>
    <row r="91" spans="1:21" ht="33.75" customHeight="1">
      <c r="B91" s="82"/>
      <c r="C91" s="21" t="s">
        <v>315</v>
      </c>
      <c r="D91" s="21" t="s">
        <v>316</v>
      </c>
      <c r="E91" s="21"/>
      <c r="F91" s="21"/>
      <c r="G91" s="21"/>
      <c r="H91" s="21"/>
      <c r="I91" s="20" t="s">
        <v>102</v>
      </c>
      <c r="J91" s="19" t="s">
        <v>110</v>
      </c>
      <c r="K91" s="19" t="s">
        <v>320</v>
      </c>
      <c r="L91" s="19" t="s">
        <v>321</v>
      </c>
      <c r="M91" s="19" t="s">
        <v>322</v>
      </c>
      <c r="N91" s="20">
        <v>4</v>
      </c>
      <c r="O91" s="20">
        <v>4</v>
      </c>
      <c r="P91" s="20">
        <f t="shared" si="3"/>
        <v>16</v>
      </c>
      <c r="Q91" s="21" t="str">
        <f t="shared" si="4"/>
        <v>INTOLERABLE</v>
      </c>
      <c r="R91" s="22" t="s">
        <v>323</v>
      </c>
      <c r="S91" s="20" t="s">
        <v>102</v>
      </c>
      <c r="T91" s="23"/>
      <c r="U91" s="20" t="s">
        <v>108</v>
      </c>
    </row>
    <row r="92" spans="1:21" ht="33.75" customHeight="1">
      <c r="B92" s="82"/>
      <c r="C92" s="21" t="s">
        <v>324</v>
      </c>
      <c r="D92" s="21" t="s">
        <v>316</v>
      </c>
      <c r="E92" s="21"/>
      <c r="F92" s="21"/>
      <c r="G92" s="21"/>
      <c r="H92" s="21"/>
      <c r="I92" s="20" t="s">
        <v>102</v>
      </c>
      <c r="J92" s="19" t="s">
        <v>139</v>
      </c>
      <c r="K92" s="19" t="s">
        <v>325</v>
      </c>
      <c r="L92" s="19" t="s">
        <v>231</v>
      </c>
      <c r="M92" s="19" t="s">
        <v>249</v>
      </c>
      <c r="N92" s="20">
        <v>4</v>
      </c>
      <c r="O92" s="20">
        <v>2</v>
      </c>
      <c r="P92" s="20">
        <f t="shared" si="3"/>
        <v>8</v>
      </c>
      <c r="Q92" s="21" t="str">
        <f t="shared" si="4"/>
        <v>IMPORTANTE</v>
      </c>
      <c r="R92" s="22" t="s">
        <v>326</v>
      </c>
      <c r="S92" s="20" t="s">
        <v>102</v>
      </c>
      <c r="T92" s="23"/>
      <c r="U92" s="20" t="s">
        <v>108</v>
      </c>
    </row>
    <row r="93" spans="1:21" ht="33.75" customHeight="1">
      <c r="B93" s="82"/>
      <c r="C93" s="78" t="s">
        <v>324</v>
      </c>
      <c r="D93" s="78" t="s">
        <v>316</v>
      </c>
      <c r="E93" s="78"/>
      <c r="F93" s="78"/>
      <c r="G93" s="78"/>
      <c r="H93" s="78"/>
      <c r="I93" s="76" t="s">
        <v>102</v>
      </c>
      <c r="J93" s="74" t="s">
        <v>103</v>
      </c>
      <c r="K93" s="74" t="s">
        <v>220</v>
      </c>
      <c r="L93" s="74" t="s">
        <v>327</v>
      </c>
      <c r="M93" s="74" t="s">
        <v>279</v>
      </c>
      <c r="N93" s="76">
        <v>4</v>
      </c>
      <c r="O93" s="76">
        <v>2</v>
      </c>
      <c r="P93" s="76">
        <f t="shared" si="3"/>
        <v>8</v>
      </c>
      <c r="Q93" s="78" t="str">
        <f t="shared" si="4"/>
        <v>IMPORTANTE</v>
      </c>
      <c r="R93" s="22" t="s">
        <v>328</v>
      </c>
      <c r="S93" s="20" t="s">
        <v>102</v>
      </c>
      <c r="T93" s="23"/>
      <c r="U93" s="20" t="s">
        <v>108</v>
      </c>
    </row>
    <row r="94" spans="1:21" ht="33.75" customHeight="1">
      <c r="B94" s="82"/>
      <c r="C94" s="79"/>
      <c r="D94" s="79"/>
      <c r="E94" s="79"/>
      <c r="F94" s="79"/>
      <c r="G94" s="79"/>
      <c r="H94" s="79"/>
      <c r="I94" s="77"/>
      <c r="J94" s="75"/>
      <c r="K94" s="75"/>
      <c r="L94" s="75"/>
      <c r="M94" s="75"/>
      <c r="N94" s="77"/>
      <c r="O94" s="77"/>
      <c r="P94" s="77"/>
      <c r="Q94" s="79"/>
      <c r="R94" s="22" t="s">
        <v>214</v>
      </c>
      <c r="S94" s="20" t="s">
        <v>102</v>
      </c>
      <c r="T94" s="23"/>
      <c r="U94" s="20" t="s">
        <v>108</v>
      </c>
    </row>
    <row r="95" spans="1:21" ht="33.75" customHeight="1">
      <c r="B95" s="82"/>
      <c r="C95" s="21" t="s">
        <v>329</v>
      </c>
      <c r="D95" s="21" t="s">
        <v>316</v>
      </c>
      <c r="E95" s="21"/>
      <c r="F95" s="21"/>
      <c r="G95" s="21"/>
      <c r="H95" s="21"/>
      <c r="I95" s="20" t="s">
        <v>102</v>
      </c>
      <c r="J95" s="19" t="s">
        <v>103</v>
      </c>
      <c r="K95" s="19" t="s">
        <v>330</v>
      </c>
      <c r="L95" s="19" t="s">
        <v>131</v>
      </c>
      <c r="M95" s="19" t="s">
        <v>183</v>
      </c>
      <c r="N95" s="20">
        <v>4</v>
      </c>
      <c r="O95" s="20">
        <v>4</v>
      </c>
      <c r="P95" s="20">
        <f t="shared" si="3"/>
        <v>16</v>
      </c>
      <c r="Q95" s="21" t="str">
        <f t="shared" si="4"/>
        <v>INTOLERABLE</v>
      </c>
      <c r="R95" s="22" t="s">
        <v>331</v>
      </c>
      <c r="S95" s="20" t="s">
        <v>102</v>
      </c>
      <c r="T95" s="23"/>
      <c r="U95" s="20" t="s">
        <v>108</v>
      </c>
    </row>
    <row r="96" spans="1:21" ht="33.75" customHeight="1">
      <c r="B96" s="82"/>
      <c r="C96" s="21" t="s">
        <v>329</v>
      </c>
      <c r="D96" s="21" t="s">
        <v>316</v>
      </c>
      <c r="E96" s="21"/>
      <c r="F96" s="21"/>
      <c r="G96" s="21"/>
      <c r="H96" s="21"/>
      <c r="I96" s="20" t="s">
        <v>102</v>
      </c>
      <c r="J96" s="126" t="s">
        <v>129</v>
      </c>
      <c r="K96" s="19" t="s">
        <v>332</v>
      </c>
      <c r="L96" s="19" t="s">
        <v>166</v>
      </c>
      <c r="M96" s="19" t="s">
        <v>333</v>
      </c>
      <c r="N96" s="20">
        <v>4</v>
      </c>
      <c r="O96" s="20">
        <v>4</v>
      </c>
      <c r="P96" s="20">
        <f t="shared" si="3"/>
        <v>16</v>
      </c>
      <c r="Q96" s="21" t="str">
        <f t="shared" si="4"/>
        <v>INTOLERABLE</v>
      </c>
      <c r="R96" s="22" t="s">
        <v>334</v>
      </c>
      <c r="S96" s="20" t="s">
        <v>102</v>
      </c>
      <c r="T96" s="23"/>
      <c r="U96" s="20" t="s">
        <v>108</v>
      </c>
    </row>
    <row r="97" spans="2:21" ht="33.75" customHeight="1">
      <c r="B97" s="75"/>
      <c r="C97" s="21" t="s">
        <v>329</v>
      </c>
      <c r="D97" s="21" t="s">
        <v>316</v>
      </c>
      <c r="E97" s="21"/>
      <c r="F97" s="21"/>
      <c r="G97" s="21"/>
      <c r="H97" s="21"/>
      <c r="I97" s="20" t="s">
        <v>102</v>
      </c>
      <c r="J97" s="19" t="s">
        <v>103</v>
      </c>
      <c r="K97" s="19" t="s">
        <v>330</v>
      </c>
      <c r="L97" s="19" t="s">
        <v>242</v>
      </c>
      <c r="M97" s="19" t="s">
        <v>335</v>
      </c>
      <c r="N97" s="20">
        <v>2</v>
      </c>
      <c r="O97" s="20">
        <v>2</v>
      </c>
      <c r="P97" s="20">
        <f t="shared" si="3"/>
        <v>4</v>
      </c>
      <c r="Q97" s="21" t="str">
        <f t="shared" si="4"/>
        <v>MODERADO</v>
      </c>
      <c r="R97" s="22" t="s">
        <v>336</v>
      </c>
      <c r="S97" s="20" t="s">
        <v>102</v>
      </c>
      <c r="T97" s="23"/>
      <c r="U97" s="20" t="s">
        <v>108</v>
      </c>
    </row>
    <row r="98" spans="2:21" ht="33.75" customHeight="1">
      <c r="B98" s="74" t="s">
        <v>337</v>
      </c>
      <c r="C98" s="78" t="s">
        <v>137</v>
      </c>
      <c r="D98" s="78" t="s">
        <v>208</v>
      </c>
      <c r="E98" s="78"/>
      <c r="F98" s="78"/>
      <c r="G98" s="78"/>
      <c r="H98" s="78"/>
      <c r="I98" s="76" t="s">
        <v>102</v>
      </c>
      <c r="J98" s="74" t="s">
        <v>103</v>
      </c>
      <c r="K98" s="74" t="s">
        <v>338</v>
      </c>
      <c r="L98" s="74" t="s">
        <v>122</v>
      </c>
      <c r="M98" s="74" t="s">
        <v>272</v>
      </c>
      <c r="N98" s="76">
        <v>2</v>
      </c>
      <c r="O98" s="76">
        <v>2</v>
      </c>
      <c r="P98" s="76">
        <f t="shared" si="3"/>
        <v>4</v>
      </c>
      <c r="Q98" s="78" t="str">
        <f t="shared" si="4"/>
        <v>MODERADO</v>
      </c>
      <c r="R98" s="22" t="s">
        <v>339</v>
      </c>
      <c r="S98" s="20" t="s">
        <v>102</v>
      </c>
      <c r="T98" s="23"/>
      <c r="U98" s="20" t="s">
        <v>108</v>
      </c>
    </row>
    <row r="99" spans="2:21" ht="33.75" customHeight="1">
      <c r="B99" s="82"/>
      <c r="C99" s="79"/>
      <c r="D99" s="79"/>
      <c r="E99" s="79"/>
      <c r="F99" s="79"/>
      <c r="G99" s="79"/>
      <c r="H99" s="79"/>
      <c r="I99" s="77"/>
      <c r="J99" s="75"/>
      <c r="K99" s="75"/>
      <c r="L99" s="75"/>
      <c r="M99" s="75"/>
      <c r="N99" s="77"/>
      <c r="O99" s="77"/>
      <c r="P99" s="77"/>
      <c r="Q99" s="79"/>
      <c r="R99" s="22" t="s">
        <v>125</v>
      </c>
      <c r="S99" s="20" t="s">
        <v>102</v>
      </c>
      <c r="T99" s="23"/>
      <c r="U99" s="20" t="s">
        <v>108</v>
      </c>
    </row>
    <row r="100" spans="2:21" ht="33.75" customHeight="1">
      <c r="B100" s="82"/>
      <c r="C100" s="21" t="s">
        <v>137</v>
      </c>
      <c r="D100" s="21" t="s">
        <v>208</v>
      </c>
      <c r="E100" s="21"/>
      <c r="F100" s="21"/>
      <c r="G100" s="21"/>
      <c r="H100" s="21"/>
      <c r="I100" s="20" t="s">
        <v>102</v>
      </c>
      <c r="J100" s="19" t="s">
        <v>110</v>
      </c>
      <c r="K100" s="19" t="s">
        <v>340</v>
      </c>
      <c r="L100" s="19" t="s">
        <v>186</v>
      </c>
      <c r="M100" s="19" t="s">
        <v>187</v>
      </c>
      <c r="N100" s="20">
        <v>4</v>
      </c>
      <c r="O100" s="20">
        <v>4</v>
      </c>
      <c r="P100" s="20">
        <f t="shared" si="3"/>
        <v>16</v>
      </c>
      <c r="Q100" s="21" t="str">
        <f t="shared" si="4"/>
        <v>INTOLERABLE</v>
      </c>
      <c r="R100" s="22" t="s">
        <v>341</v>
      </c>
      <c r="S100" s="20" t="s">
        <v>102</v>
      </c>
      <c r="T100" s="23"/>
      <c r="U100" s="20" t="s">
        <v>108</v>
      </c>
    </row>
    <row r="101" spans="2:21" ht="33.75" customHeight="1">
      <c r="B101" s="82"/>
      <c r="C101" s="78" t="s">
        <v>342</v>
      </c>
      <c r="D101" s="78" t="s">
        <v>208</v>
      </c>
      <c r="E101" s="78"/>
      <c r="F101" s="78"/>
      <c r="G101" s="78"/>
      <c r="H101" s="78"/>
      <c r="I101" s="76" t="s">
        <v>102</v>
      </c>
      <c r="J101" s="125" t="s">
        <v>129</v>
      </c>
      <c r="K101" s="74" t="s">
        <v>343</v>
      </c>
      <c r="L101" s="74" t="s">
        <v>344</v>
      </c>
      <c r="M101" s="74" t="s">
        <v>345</v>
      </c>
      <c r="N101" s="76">
        <v>2</v>
      </c>
      <c r="O101" s="76">
        <v>2</v>
      </c>
      <c r="P101" s="76">
        <f t="shared" si="3"/>
        <v>4</v>
      </c>
      <c r="Q101" s="78" t="str">
        <f t="shared" si="4"/>
        <v>MODERADO</v>
      </c>
      <c r="R101" s="22" t="s">
        <v>346</v>
      </c>
      <c r="S101" s="20" t="s">
        <v>102</v>
      </c>
      <c r="T101" s="23"/>
      <c r="U101" s="20" t="s">
        <v>108</v>
      </c>
    </row>
    <row r="102" spans="2:21" ht="33.75" customHeight="1">
      <c r="B102" s="82"/>
      <c r="C102" s="79"/>
      <c r="D102" s="79"/>
      <c r="E102" s="79"/>
      <c r="F102" s="79"/>
      <c r="G102" s="79"/>
      <c r="H102" s="79"/>
      <c r="I102" s="77"/>
      <c r="J102" s="75"/>
      <c r="K102" s="75"/>
      <c r="L102" s="75"/>
      <c r="M102" s="75"/>
      <c r="N102" s="77"/>
      <c r="O102" s="77"/>
      <c r="P102" s="77"/>
      <c r="Q102" s="79"/>
      <c r="R102" s="22" t="s">
        <v>125</v>
      </c>
      <c r="S102" s="20" t="s">
        <v>102</v>
      </c>
      <c r="T102" s="23"/>
      <c r="U102" s="20" t="s">
        <v>108</v>
      </c>
    </row>
    <row r="103" spans="2:21" ht="33.75" customHeight="1">
      <c r="B103" s="82"/>
      <c r="C103" s="78" t="s">
        <v>347</v>
      </c>
      <c r="D103" s="78" t="s">
        <v>208</v>
      </c>
      <c r="E103" s="78"/>
      <c r="F103" s="78"/>
      <c r="G103" s="78"/>
      <c r="H103" s="78"/>
      <c r="I103" s="76" t="s">
        <v>102</v>
      </c>
      <c r="J103" s="74" t="s">
        <v>103</v>
      </c>
      <c r="K103" s="74" t="s">
        <v>348</v>
      </c>
      <c r="L103" s="74" t="s">
        <v>310</v>
      </c>
      <c r="M103" s="74" t="s">
        <v>349</v>
      </c>
      <c r="N103" s="76">
        <v>1</v>
      </c>
      <c r="O103" s="76">
        <v>2</v>
      </c>
      <c r="P103" s="76">
        <f t="shared" si="3"/>
        <v>2</v>
      </c>
      <c r="Q103" s="78" t="str">
        <f t="shared" si="4"/>
        <v>TOLERABLE</v>
      </c>
      <c r="R103" s="22" t="s">
        <v>350</v>
      </c>
      <c r="S103" s="20" t="s">
        <v>102</v>
      </c>
      <c r="T103" s="23"/>
      <c r="U103" s="20" t="s">
        <v>108</v>
      </c>
    </row>
    <row r="104" spans="2:21" ht="33.75" customHeight="1">
      <c r="B104" s="82"/>
      <c r="C104" s="79"/>
      <c r="D104" s="79"/>
      <c r="E104" s="79"/>
      <c r="F104" s="79"/>
      <c r="G104" s="79"/>
      <c r="H104" s="79"/>
      <c r="I104" s="77"/>
      <c r="J104" s="75"/>
      <c r="K104" s="75"/>
      <c r="L104" s="75"/>
      <c r="M104" s="75"/>
      <c r="N104" s="77"/>
      <c r="O104" s="77"/>
      <c r="P104" s="77"/>
      <c r="Q104" s="79"/>
      <c r="R104" s="22" t="s">
        <v>125</v>
      </c>
      <c r="S104" s="20" t="s">
        <v>102</v>
      </c>
      <c r="T104" s="23"/>
      <c r="U104" s="20" t="s">
        <v>108</v>
      </c>
    </row>
    <row r="105" spans="2:21" ht="33.75" customHeight="1">
      <c r="B105" s="82"/>
      <c r="C105" s="21" t="s">
        <v>347</v>
      </c>
      <c r="D105" s="21" t="s">
        <v>208</v>
      </c>
      <c r="E105" s="21"/>
      <c r="F105" s="21"/>
      <c r="G105" s="21"/>
      <c r="H105" s="21"/>
      <c r="I105" s="20" t="s">
        <v>102</v>
      </c>
      <c r="J105" s="19" t="s">
        <v>103</v>
      </c>
      <c r="K105" s="19" t="s">
        <v>351</v>
      </c>
      <c r="L105" s="19" t="s">
        <v>186</v>
      </c>
      <c r="M105" s="19" t="s">
        <v>187</v>
      </c>
      <c r="N105" s="20">
        <v>4</v>
      </c>
      <c r="O105" s="20">
        <v>4</v>
      </c>
      <c r="P105" s="20">
        <f t="shared" si="3"/>
        <v>16</v>
      </c>
      <c r="Q105" s="21" t="str">
        <f t="shared" si="4"/>
        <v>INTOLERABLE</v>
      </c>
      <c r="R105" s="22" t="s">
        <v>352</v>
      </c>
      <c r="S105" s="20" t="s">
        <v>102</v>
      </c>
      <c r="T105" s="23"/>
      <c r="U105" s="20" t="s">
        <v>108</v>
      </c>
    </row>
    <row r="106" spans="2:21" ht="33.75" customHeight="1">
      <c r="B106" s="82"/>
      <c r="C106" s="78" t="s">
        <v>294</v>
      </c>
      <c r="D106" s="78" t="s">
        <v>208</v>
      </c>
      <c r="E106" s="78"/>
      <c r="F106" s="78"/>
      <c r="G106" s="78"/>
      <c r="H106" s="78"/>
      <c r="I106" s="76" t="s">
        <v>102</v>
      </c>
      <c r="J106" s="74" t="s">
        <v>103</v>
      </c>
      <c r="K106" s="74" t="s">
        <v>220</v>
      </c>
      <c r="L106" s="74" t="s">
        <v>211</v>
      </c>
      <c r="M106" s="74" t="s">
        <v>221</v>
      </c>
      <c r="N106" s="76">
        <v>1</v>
      </c>
      <c r="O106" s="76">
        <v>2</v>
      </c>
      <c r="P106" s="76">
        <f t="shared" si="3"/>
        <v>2</v>
      </c>
      <c r="Q106" s="78" t="str">
        <f t="shared" si="4"/>
        <v>TOLERABLE</v>
      </c>
      <c r="R106" s="22" t="s">
        <v>353</v>
      </c>
      <c r="S106" s="20" t="s">
        <v>102</v>
      </c>
      <c r="T106" s="23"/>
      <c r="U106" s="20" t="s">
        <v>108</v>
      </c>
    </row>
    <row r="107" spans="2:21" ht="33.75" customHeight="1">
      <c r="B107" s="82"/>
      <c r="C107" s="79"/>
      <c r="D107" s="79"/>
      <c r="E107" s="79"/>
      <c r="F107" s="79"/>
      <c r="G107" s="79"/>
      <c r="H107" s="79"/>
      <c r="I107" s="77"/>
      <c r="J107" s="75"/>
      <c r="K107" s="75"/>
      <c r="L107" s="75"/>
      <c r="M107" s="75"/>
      <c r="N107" s="77"/>
      <c r="O107" s="77"/>
      <c r="P107" s="77"/>
      <c r="Q107" s="79"/>
      <c r="R107" s="22" t="s">
        <v>214</v>
      </c>
      <c r="S107" s="20" t="s">
        <v>102</v>
      </c>
      <c r="T107" s="23"/>
      <c r="U107" s="20" t="s">
        <v>108</v>
      </c>
    </row>
    <row r="108" spans="2:21" ht="33.75" customHeight="1">
      <c r="B108" s="82"/>
      <c r="C108" s="78" t="s">
        <v>294</v>
      </c>
      <c r="D108" s="78" t="s">
        <v>208</v>
      </c>
      <c r="E108" s="78"/>
      <c r="F108" s="78"/>
      <c r="G108" s="78"/>
      <c r="H108" s="78"/>
      <c r="I108" s="76" t="s">
        <v>102</v>
      </c>
      <c r="J108" s="74" t="s">
        <v>103</v>
      </c>
      <c r="K108" s="74" t="s">
        <v>354</v>
      </c>
      <c r="L108" s="74" t="s">
        <v>355</v>
      </c>
      <c r="M108" s="74" t="s">
        <v>218</v>
      </c>
      <c r="N108" s="76">
        <v>4</v>
      </c>
      <c r="O108" s="76">
        <v>2</v>
      </c>
      <c r="P108" s="76">
        <f t="shared" si="3"/>
        <v>8</v>
      </c>
      <c r="Q108" s="78" t="str">
        <f t="shared" si="4"/>
        <v>IMPORTANTE</v>
      </c>
      <c r="R108" s="22" t="s">
        <v>356</v>
      </c>
      <c r="S108" s="20" t="s">
        <v>102</v>
      </c>
      <c r="T108" s="23"/>
      <c r="U108" s="20" t="s">
        <v>108</v>
      </c>
    </row>
    <row r="109" spans="2:21" ht="33.75" customHeight="1">
      <c r="B109" s="75"/>
      <c r="C109" s="79"/>
      <c r="D109" s="79"/>
      <c r="E109" s="79"/>
      <c r="F109" s="79"/>
      <c r="G109" s="79"/>
      <c r="H109" s="79"/>
      <c r="I109" s="77"/>
      <c r="J109" s="75"/>
      <c r="K109" s="75"/>
      <c r="L109" s="75"/>
      <c r="M109" s="75"/>
      <c r="N109" s="77"/>
      <c r="O109" s="77"/>
      <c r="P109" s="77"/>
      <c r="Q109" s="79"/>
      <c r="R109" s="22" t="s">
        <v>214</v>
      </c>
      <c r="S109" s="20" t="s">
        <v>102</v>
      </c>
      <c r="T109" s="23"/>
      <c r="U109" s="20" t="s">
        <v>108</v>
      </c>
    </row>
    <row r="110" spans="2:21" ht="33.75" customHeight="1">
      <c r="B110" s="74" t="s">
        <v>357</v>
      </c>
      <c r="C110" s="78" t="s">
        <v>358</v>
      </c>
      <c r="D110" s="78" t="s">
        <v>208</v>
      </c>
      <c r="E110" s="78"/>
      <c r="F110" s="78"/>
      <c r="G110" s="78"/>
      <c r="H110" s="78"/>
      <c r="I110" s="76" t="s">
        <v>102</v>
      </c>
      <c r="J110" s="74" t="s">
        <v>103</v>
      </c>
      <c r="K110" s="74" t="s">
        <v>359</v>
      </c>
      <c r="L110" s="74" t="s">
        <v>355</v>
      </c>
      <c r="M110" s="74" t="s">
        <v>218</v>
      </c>
      <c r="N110" s="76">
        <v>4</v>
      </c>
      <c r="O110" s="76">
        <v>2</v>
      </c>
      <c r="P110" s="76">
        <f t="shared" si="3"/>
        <v>8</v>
      </c>
      <c r="Q110" s="78" t="str">
        <f t="shared" si="4"/>
        <v>IMPORTANTE</v>
      </c>
      <c r="R110" s="22" t="s">
        <v>360</v>
      </c>
      <c r="S110" s="20" t="s">
        <v>102</v>
      </c>
      <c r="T110" s="23"/>
      <c r="U110" s="20" t="s">
        <v>108</v>
      </c>
    </row>
    <row r="111" spans="2:21" ht="33.75" customHeight="1">
      <c r="B111" s="82"/>
      <c r="C111" s="79"/>
      <c r="D111" s="79"/>
      <c r="E111" s="79"/>
      <c r="F111" s="79"/>
      <c r="G111" s="79"/>
      <c r="H111" s="79"/>
      <c r="I111" s="77"/>
      <c r="J111" s="75"/>
      <c r="K111" s="75"/>
      <c r="L111" s="75"/>
      <c r="M111" s="75"/>
      <c r="N111" s="77"/>
      <c r="O111" s="77"/>
      <c r="P111" s="77"/>
      <c r="Q111" s="79"/>
      <c r="R111" s="22" t="s">
        <v>214</v>
      </c>
      <c r="S111" s="20" t="s">
        <v>102</v>
      </c>
      <c r="T111" s="23"/>
      <c r="U111" s="20" t="s">
        <v>108</v>
      </c>
    </row>
    <row r="112" spans="2:21" ht="33.75" customHeight="1">
      <c r="B112" s="82"/>
      <c r="C112" s="78" t="s">
        <v>358</v>
      </c>
      <c r="D112" s="78" t="s">
        <v>208</v>
      </c>
      <c r="E112" s="78"/>
      <c r="F112" s="78"/>
      <c r="G112" s="78"/>
      <c r="H112" s="78"/>
      <c r="I112" s="76" t="s">
        <v>102</v>
      </c>
      <c r="J112" s="74" t="s">
        <v>110</v>
      </c>
      <c r="K112" s="74" t="s">
        <v>361</v>
      </c>
      <c r="L112" s="74" t="s">
        <v>362</v>
      </c>
      <c r="M112" s="74" t="s">
        <v>272</v>
      </c>
      <c r="N112" s="76">
        <v>2</v>
      </c>
      <c r="O112" s="76">
        <v>2</v>
      </c>
      <c r="P112" s="76">
        <f t="shared" ref="P112" si="5">N112*O112</f>
        <v>4</v>
      </c>
      <c r="Q112" s="78" t="str">
        <f t="shared" si="4"/>
        <v>MODERADO</v>
      </c>
      <c r="R112" s="22" t="s">
        <v>363</v>
      </c>
      <c r="S112" s="20" t="s">
        <v>102</v>
      </c>
      <c r="T112" s="23"/>
      <c r="U112" s="20" t="s">
        <v>108</v>
      </c>
    </row>
    <row r="113" spans="2:21" ht="33.75" customHeight="1">
      <c r="B113" s="82"/>
      <c r="C113" s="79"/>
      <c r="D113" s="79"/>
      <c r="E113" s="79"/>
      <c r="F113" s="79"/>
      <c r="G113" s="79"/>
      <c r="H113" s="79"/>
      <c r="I113" s="77"/>
      <c r="J113" s="75"/>
      <c r="K113" s="75"/>
      <c r="L113" s="75"/>
      <c r="M113" s="75"/>
      <c r="N113" s="77"/>
      <c r="O113" s="77"/>
      <c r="P113" s="77"/>
      <c r="Q113" s="79"/>
      <c r="R113" s="22" t="s">
        <v>125</v>
      </c>
      <c r="S113" s="20" t="s">
        <v>102</v>
      </c>
      <c r="T113" s="23"/>
      <c r="U113" s="20" t="s">
        <v>108</v>
      </c>
    </row>
    <row r="114" spans="2:21" ht="33.75" customHeight="1">
      <c r="B114" s="82"/>
      <c r="C114" s="78" t="s">
        <v>358</v>
      </c>
      <c r="D114" s="78" t="s">
        <v>208</v>
      </c>
      <c r="E114" s="78"/>
      <c r="F114" s="78"/>
      <c r="G114" s="78"/>
      <c r="H114" s="78"/>
      <c r="I114" s="76" t="s">
        <v>102</v>
      </c>
      <c r="J114" s="74" t="s">
        <v>103</v>
      </c>
      <c r="K114" s="74" t="s">
        <v>220</v>
      </c>
      <c r="L114" s="74" t="s">
        <v>211</v>
      </c>
      <c r="M114" s="74" t="s">
        <v>221</v>
      </c>
      <c r="N114" s="76">
        <v>1</v>
      </c>
      <c r="O114" s="76">
        <v>2</v>
      </c>
      <c r="P114" s="76">
        <f t="shared" si="3"/>
        <v>2</v>
      </c>
      <c r="Q114" s="78" t="str">
        <f t="shared" si="4"/>
        <v>TOLERABLE</v>
      </c>
      <c r="R114" s="22" t="s">
        <v>360</v>
      </c>
      <c r="S114" s="20" t="s">
        <v>102</v>
      </c>
      <c r="T114" s="23"/>
      <c r="U114" s="20" t="s">
        <v>108</v>
      </c>
    </row>
    <row r="115" spans="2:21" ht="33.75" customHeight="1">
      <c r="B115" s="82"/>
      <c r="C115" s="79"/>
      <c r="D115" s="79"/>
      <c r="E115" s="79"/>
      <c r="F115" s="79"/>
      <c r="G115" s="79"/>
      <c r="H115" s="79"/>
      <c r="I115" s="77"/>
      <c r="J115" s="75"/>
      <c r="K115" s="75"/>
      <c r="L115" s="75"/>
      <c r="M115" s="75"/>
      <c r="N115" s="77"/>
      <c r="O115" s="77"/>
      <c r="P115" s="77"/>
      <c r="Q115" s="79"/>
      <c r="R115" s="22" t="s">
        <v>214</v>
      </c>
      <c r="S115" s="20" t="s">
        <v>102</v>
      </c>
      <c r="T115" s="23"/>
      <c r="U115" s="20" t="s">
        <v>108</v>
      </c>
    </row>
    <row r="116" spans="2:21" ht="33.75" customHeight="1">
      <c r="B116" s="82"/>
      <c r="C116" s="78" t="s">
        <v>364</v>
      </c>
      <c r="D116" s="78" t="s">
        <v>208</v>
      </c>
      <c r="E116" s="78"/>
      <c r="F116" s="78"/>
      <c r="G116" s="78"/>
      <c r="H116" s="78"/>
      <c r="I116" s="76" t="s">
        <v>102</v>
      </c>
      <c r="J116" s="74" t="s">
        <v>103</v>
      </c>
      <c r="K116" s="74" t="s">
        <v>365</v>
      </c>
      <c r="L116" s="74" t="s">
        <v>310</v>
      </c>
      <c r="M116" s="74" t="s">
        <v>366</v>
      </c>
      <c r="N116" s="76">
        <v>2</v>
      </c>
      <c r="O116" s="76">
        <v>2</v>
      </c>
      <c r="P116" s="76">
        <f t="shared" ref="P116:P118" si="6">N116*O116</f>
        <v>4</v>
      </c>
      <c r="Q116" s="101" t="str">
        <f t="shared" si="4"/>
        <v>MODERADO</v>
      </c>
      <c r="R116" s="66" t="s">
        <v>367</v>
      </c>
      <c r="S116" s="20" t="s">
        <v>102</v>
      </c>
      <c r="T116" s="23"/>
      <c r="U116" s="20" t="s">
        <v>108</v>
      </c>
    </row>
    <row r="117" spans="2:21" ht="33.75" customHeight="1">
      <c r="B117" s="82"/>
      <c r="C117" s="79"/>
      <c r="D117" s="79"/>
      <c r="E117" s="79"/>
      <c r="F117" s="79"/>
      <c r="G117" s="79"/>
      <c r="H117" s="79"/>
      <c r="I117" s="77"/>
      <c r="J117" s="75"/>
      <c r="K117" s="75"/>
      <c r="L117" s="75"/>
      <c r="M117" s="75"/>
      <c r="N117" s="77"/>
      <c r="O117" s="77"/>
      <c r="P117" s="77"/>
      <c r="Q117" s="102"/>
      <c r="R117" s="63" t="s">
        <v>125</v>
      </c>
      <c r="S117" s="65" t="s">
        <v>102</v>
      </c>
      <c r="T117" s="23"/>
      <c r="U117" s="20" t="s">
        <v>108</v>
      </c>
    </row>
    <row r="118" spans="2:21" ht="33.75" customHeight="1">
      <c r="B118" s="82"/>
      <c r="C118" s="78" t="s">
        <v>368</v>
      </c>
      <c r="D118" s="78" t="s">
        <v>208</v>
      </c>
      <c r="E118" s="78"/>
      <c r="F118" s="78"/>
      <c r="G118" s="78"/>
      <c r="H118" s="78"/>
      <c r="I118" s="76" t="s">
        <v>102</v>
      </c>
      <c r="J118" s="74" t="s">
        <v>103</v>
      </c>
      <c r="K118" s="74" t="s">
        <v>369</v>
      </c>
      <c r="L118" s="74" t="s">
        <v>362</v>
      </c>
      <c r="M118" s="74" t="s">
        <v>272</v>
      </c>
      <c r="N118" s="76">
        <v>1</v>
      </c>
      <c r="O118" s="76">
        <v>2</v>
      </c>
      <c r="P118" s="76">
        <f t="shared" si="6"/>
        <v>2</v>
      </c>
      <c r="Q118" s="103" t="str">
        <f t="shared" si="4"/>
        <v>TOLERABLE</v>
      </c>
      <c r="R118" s="64" t="s">
        <v>370</v>
      </c>
      <c r="S118" s="65" t="s">
        <v>102</v>
      </c>
      <c r="T118" s="23"/>
      <c r="U118" s="20" t="s">
        <v>108</v>
      </c>
    </row>
    <row r="119" spans="2:21" ht="33.75" customHeight="1">
      <c r="B119" s="82"/>
      <c r="C119" s="79"/>
      <c r="D119" s="79"/>
      <c r="E119" s="79"/>
      <c r="F119" s="79"/>
      <c r="G119" s="79"/>
      <c r="H119" s="79"/>
      <c r="I119" s="77"/>
      <c r="J119" s="75"/>
      <c r="K119" s="75"/>
      <c r="L119" s="75"/>
      <c r="M119" s="75"/>
      <c r="N119" s="77"/>
      <c r="O119" s="77"/>
      <c r="P119" s="77"/>
      <c r="Q119" s="104"/>
      <c r="R119" s="64" t="s">
        <v>125</v>
      </c>
      <c r="S119" s="65" t="s">
        <v>102</v>
      </c>
      <c r="T119" s="23"/>
      <c r="U119" s="20" t="s">
        <v>108</v>
      </c>
    </row>
    <row r="120" spans="2:21" ht="33.75" customHeight="1">
      <c r="B120" s="82"/>
      <c r="C120" s="21" t="s">
        <v>368</v>
      </c>
      <c r="D120" s="21" t="s">
        <v>208</v>
      </c>
      <c r="E120" s="21"/>
      <c r="F120" s="21"/>
      <c r="G120" s="21"/>
      <c r="H120" s="21"/>
      <c r="I120" s="20" t="s">
        <v>102</v>
      </c>
      <c r="J120" s="19" t="s">
        <v>103</v>
      </c>
      <c r="K120" s="19" t="s">
        <v>371</v>
      </c>
      <c r="L120" s="19" t="s">
        <v>242</v>
      </c>
      <c r="M120" s="19" t="s">
        <v>372</v>
      </c>
      <c r="N120" s="20">
        <v>2</v>
      </c>
      <c r="O120" s="20">
        <v>2</v>
      </c>
      <c r="P120" s="20">
        <f t="shared" si="3"/>
        <v>4</v>
      </c>
      <c r="Q120" s="21" t="str">
        <f t="shared" si="4"/>
        <v>MODERADO</v>
      </c>
      <c r="R120" s="67" t="s">
        <v>373</v>
      </c>
      <c r="S120" s="20" t="s">
        <v>102</v>
      </c>
      <c r="T120" s="23"/>
      <c r="U120" s="20" t="s">
        <v>108</v>
      </c>
    </row>
    <row r="121" spans="2:21" ht="33.75" customHeight="1">
      <c r="B121" s="83" t="s">
        <v>374</v>
      </c>
      <c r="C121" s="110" t="s">
        <v>375</v>
      </c>
      <c r="D121" s="78" t="s">
        <v>208</v>
      </c>
      <c r="E121" s="78"/>
      <c r="F121" s="78"/>
      <c r="G121" s="78"/>
      <c r="H121" s="78"/>
      <c r="I121" s="76" t="s">
        <v>102</v>
      </c>
      <c r="J121" s="74" t="s">
        <v>103</v>
      </c>
      <c r="K121" s="74" t="s">
        <v>220</v>
      </c>
      <c r="L121" s="74" t="s">
        <v>211</v>
      </c>
      <c r="M121" s="74" t="s">
        <v>221</v>
      </c>
      <c r="N121" s="76">
        <v>1</v>
      </c>
      <c r="O121" s="76">
        <v>2</v>
      </c>
      <c r="P121" s="76">
        <f t="shared" si="3"/>
        <v>2</v>
      </c>
      <c r="Q121" s="78" t="str">
        <f t="shared" si="4"/>
        <v>TOLERABLE</v>
      </c>
      <c r="R121" s="22" t="s">
        <v>353</v>
      </c>
      <c r="S121" s="20" t="s">
        <v>102</v>
      </c>
      <c r="T121" s="23"/>
      <c r="U121" s="20" t="s">
        <v>108</v>
      </c>
    </row>
    <row r="122" spans="2:21" ht="33.75" customHeight="1">
      <c r="B122" s="83"/>
      <c r="C122" s="111"/>
      <c r="D122" s="79"/>
      <c r="E122" s="79"/>
      <c r="F122" s="79"/>
      <c r="G122" s="79"/>
      <c r="H122" s="79"/>
      <c r="I122" s="77"/>
      <c r="J122" s="75"/>
      <c r="K122" s="75"/>
      <c r="L122" s="75"/>
      <c r="M122" s="75"/>
      <c r="N122" s="77"/>
      <c r="O122" s="77"/>
      <c r="P122" s="77"/>
      <c r="Q122" s="79"/>
      <c r="R122" s="22" t="s">
        <v>214</v>
      </c>
      <c r="S122" s="20" t="s">
        <v>102</v>
      </c>
      <c r="T122" s="23"/>
      <c r="U122" s="20" t="s">
        <v>108</v>
      </c>
    </row>
    <row r="123" spans="2:21" ht="33.75" customHeight="1">
      <c r="B123" s="83"/>
      <c r="C123" s="110" t="s">
        <v>375</v>
      </c>
      <c r="D123" s="78" t="s">
        <v>208</v>
      </c>
      <c r="E123" s="78"/>
      <c r="F123" s="78"/>
      <c r="G123" s="78"/>
      <c r="H123" s="78"/>
      <c r="I123" s="76" t="s">
        <v>102</v>
      </c>
      <c r="J123" s="74" t="s">
        <v>103</v>
      </c>
      <c r="K123" s="74" t="s">
        <v>376</v>
      </c>
      <c r="L123" s="74" t="s">
        <v>362</v>
      </c>
      <c r="M123" s="74" t="s">
        <v>377</v>
      </c>
      <c r="N123" s="76">
        <v>2</v>
      </c>
      <c r="O123" s="76">
        <v>2</v>
      </c>
      <c r="P123" s="76">
        <f t="shared" si="3"/>
        <v>4</v>
      </c>
      <c r="Q123" s="78" t="str">
        <f t="shared" si="4"/>
        <v>MODERADO</v>
      </c>
      <c r="R123" s="22" t="s">
        <v>378</v>
      </c>
      <c r="S123" s="20" t="s">
        <v>102</v>
      </c>
      <c r="T123" s="23"/>
      <c r="U123" s="20" t="s">
        <v>108</v>
      </c>
    </row>
    <row r="124" spans="2:21" ht="33.75" customHeight="1">
      <c r="B124" s="83"/>
      <c r="C124" s="111"/>
      <c r="D124" s="79"/>
      <c r="E124" s="79"/>
      <c r="F124" s="79"/>
      <c r="G124" s="79"/>
      <c r="H124" s="79"/>
      <c r="I124" s="77"/>
      <c r="J124" s="75"/>
      <c r="K124" s="75"/>
      <c r="L124" s="75"/>
      <c r="M124" s="75"/>
      <c r="N124" s="77"/>
      <c r="O124" s="77"/>
      <c r="P124" s="77"/>
      <c r="Q124" s="79"/>
      <c r="R124" s="22" t="s">
        <v>125</v>
      </c>
      <c r="S124" s="20" t="s">
        <v>102</v>
      </c>
      <c r="T124" s="23"/>
      <c r="U124" s="20" t="s">
        <v>108</v>
      </c>
    </row>
    <row r="125" spans="2:21" ht="33.75" customHeight="1">
      <c r="B125" s="83"/>
      <c r="C125" s="110" t="s">
        <v>379</v>
      </c>
      <c r="D125" s="78" t="s">
        <v>208</v>
      </c>
      <c r="E125" s="78"/>
      <c r="F125" s="78"/>
      <c r="G125" s="78"/>
      <c r="H125" s="78"/>
      <c r="I125" s="76" t="s">
        <v>102</v>
      </c>
      <c r="J125" s="74" t="s">
        <v>103</v>
      </c>
      <c r="K125" s="74" t="s">
        <v>380</v>
      </c>
      <c r="L125" s="74" t="s">
        <v>344</v>
      </c>
      <c r="M125" s="74" t="s">
        <v>381</v>
      </c>
      <c r="N125" s="76">
        <v>2</v>
      </c>
      <c r="O125" s="76">
        <v>2</v>
      </c>
      <c r="P125" s="76">
        <f t="shared" si="3"/>
        <v>4</v>
      </c>
      <c r="Q125" s="78" t="str">
        <f t="shared" si="4"/>
        <v>MODERADO</v>
      </c>
      <c r="R125" s="22" t="s">
        <v>382</v>
      </c>
      <c r="S125" s="20" t="s">
        <v>102</v>
      </c>
      <c r="T125" s="23"/>
      <c r="U125" s="20" t="s">
        <v>108</v>
      </c>
    </row>
    <row r="126" spans="2:21" ht="33.75" customHeight="1">
      <c r="B126" s="83"/>
      <c r="C126" s="111"/>
      <c r="D126" s="79"/>
      <c r="E126" s="79"/>
      <c r="F126" s="79"/>
      <c r="G126" s="79"/>
      <c r="H126" s="79"/>
      <c r="I126" s="77"/>
      <c r="J126" s="75"/>
      <c r="K126" s="75"/>
      <c r="L126" s="75"/>
      <c r="M126" s="75"/>
      <c r="N126" s="77"/>
      <c r="O126" s="77"/>
      <c r="P126" s="77"/>
      <c r="Q126" s="79"/>
      <c r="R126" s="22" t="s">
        <v>125</v>
      </c>
      <c r="S126" s="20" t="s">
        <v>102</v>
      </c>
      <c r="T126" s="23"/>
      <c r="U126" s="20" t="s">
        <v>108</v>
      </c>
    </row>
    <row r="127" spans="2:21" ht="33.75" customHeight="1">
      <c r="B127" s="83"/>
      <c r="C127" s="110" t="s">
        <v>383</v>
      </c>
      <c r="D127" s="78" t="s">
        <v>208</v>
      </c>
      <c r="E127" s="78"/>
      <c r="F127" s="78"/>
      <c r="G127" s="78"/>
      <c r="H127" s="78"/>
      <c r="I127" s="76" t="s">
        <v>102</v>
      </c>
      <c r="J127" s="74" t="s">
        <v>103</v>
      </c>
      <c r="K127" s="74" t="s">
        <v>296</v>
      </c>
      <c r="L127" s="74" t="s">
        <v>384</v>
      </c>
      <c r="M127" s="74" t="s">
        <v>221</v>
      </c>
      <c r="N127" s="76">
        <v>4</v>
      </c>
      <c r="O127" s="76">
        <v>2</v>
      </c>
      <c r="P127" s="76">
        <f t="shared" si="3"/>
        <v>8</v>
      </c>
      <c r="Q127" s="78" t="str">
        <f t="shared" si="4"/>
        <v>IMPORTANTE</v>
      </c>
      <c r="R127" s="22" t="s">
        <v>385</v>
      </c>
      <c r="S127" s="20" t="s">
        <v>102</v>
      </c>
      <c r="T127" s="23"/>
      <c r="U127" s="20" t="s">
        <v>108</v>
      </c>
    </row>
    <row r="128" spans="2:21" ht="33.75" customHeight="1">
      <c r="B128" s="83"/>
      <c r="C128" s="111"/>
      <c r="D128" s="79"/>
      <c r="E128" s="79"/>
      <c r="F128" s="79"/>
      <c r="G128" s="79"/>
      <c r="H128" s="79"/>
      <c r="I128" s="77"/>
      <c r="J128" s="75"/>
      <c r="K128" s="75"/>
      <c r="L128" s="75"/>
      <c r="M128" s="75"/>
      <c r="N128" s="77"/>
      <c r="O128" s="77"/>
      <c r="P128" s="77"/>
      <c r="Q128" s="79"/>
      <c r="R128" s="22" t="s">
        <v>214</v>
      </c>
      <c r="S128" s="20" t="s">
        <v>102</v>
      </c>
      <c r="T128" s="23"/>
      <c r="U128" s="20" t="s">
        <v>108</v>
      </c>
    </row>
    <row r="129" spans="2:21" ht="33.75" customHeight="1">
      <c r="B129" s="83"/>
      <c r="C129" s="110" t="s">
        <v>386</v>
      </c>
      <c r="D129" s="78" t="s">
        <v>208</v>
      </c>
      <c r="E129" s="78"/>
      <c r="F129" s="78"/>
      <c r="G129" s="78"/>
      <c r="H129" s="78"/>
      <c r="I129" s="76" t="s">
        <v>102</v>
      </c>
      <c r="J129" s="74" t="s">
        <v>103</v>
      </c>
      <c r="K129" s="74" t="s">
        <v>387</v>
      </c>
      <c r="L129" s="74" t="s">
        <v>388</v>
      </c>
      <c r="M129" s="74" t="s">
        <v>389</v>
      </c>
      <c r="N129" s="76">
        <v>2</v>
      </c>
      <c r="O129" s="76">
        <v>2</v>
      </c>
      <c r="P129" s="76">
        <f t="shared" si="3"/>
        <v>4</v>
      </c>
      <c r="Q129" s="78" t="str">
        <f t="shared" si="4"/>
        <v>MODERADO</v>
      </c>
      <c r="R129" s="22" t="s">
        <v>390</v>
      </c>
      <c r="S129" s="20" t="s">
        <v>102</v>
      </c>
      <c r="T129" s="23"/>
      <c r="U129" s="20" t="s">
        <v>108</v>
      </c>
    </row>
    <row r="130" spans="2:21" ht="33.75" customHeight="1">
      <c r="B130" s="83"/>
      <c r="C130" s="111"/>
      <c r="D130" s="79"/>
      <c r="E130" s="79"/>
      <c r="F130" s="79"/>
      <c r="G130" s="79"/>
      <c r="H130" s="79"/>
      <c r="I130" s="77"/>
      <c r="J130" s="75"/>
      <c r="K130" s="75"/>
      <c r="L130" s="75"/>
      <c r="M130" s="75"/>
      <c r="N130" s="77"/>
      <c r="O130" s="77"/>
      <c r="P130" s="77"/>
      <c r="Q130" s="79"/>
      <c r="R130" s="22" t="s">
        <v>125</v>
      </c>
      <c r="S130" s="20" t="s">
        <v>102</v>
      </c>
      <c r="T130" s="23"/>
      <c r="U130" s="20" t="s">
        <v>108</v>
      </c>
    </row>
    <row r="131" spans="2:21" ht="33.75" customHeight="1">
      <c r="B131" s="83"/>
      <c r="C131" s="110" t="s">
        <v>391</v>
      </c>
      <c r="D131" s="78" t="s">
        <v>208</v>
      </c>
      <c r="E131" s="78"/>
      <c r="F131" s="78"/>
      <c r="G131" s="78"/>
      <c r="H131" s="78"/>
      <c r="I131" s="76" t="s">
        <v>102</v>
      </c>
      <c r="J131" s="74" t="s">
        <v>103</v>
      </c>
      <c r="K131" s="74" t="s">
        <v>376</v>
      </c>
      <c r="L131" s="74" t="s">
        <v>362</v>
      </c>
      <c r="M131" s="74" t="s">
        <v>377</v>
      </c>
      <c r="N131" s="76">
        <v>2</v>
      </c>
      <c r="O131" s="76">
        <v>2</v>
      </c>
      <c r="P131" s="76">
        <f t="shared" si="3"/>
        <v>4</v>
      </c>
      <c r="Q131" s="78" t="str">
        <f t="shared" si="4"/>
        <v>MODERADO</v>
      </c>
      <c r="R131" s="22" t="s">
        <v>353</v>
      </c>
      <c r="S131" s="20" t="s">
        <v>102</v>
      </c>
      <c r="T131" s="23"/>
      <c r="U131" s="20" t="s">
        <v>108</v>
      </c>
    </row>
    <row r="132" spans="2:21" ht="33.75" customHeight="1">
      <c r="B132" s="83"/>
      <c r="C132" s="112"/>
      <c r="D132" s="80"/>
      <c r="E132" s="80"/>
      <c r="F132" s="80"/>
      <c r="G132" s="80"/>
      <c r="H132" s="80"/>
      <c r="I132" s="81"/>
      <c r="J132" s="82"/>
      <c r="K132" s="82"/>
      <c r="L132" s="82"/>
      <c r="M132" s="82"/>
      <c r="N132" s="81"/>
      <c r="O132" s="81"/>
      <c r="P132" s="81"/>
      <c r="Q132" s="79"/>
      <c r="R132" s="22" t="s">
        <v>125</v>
      </c>
      <c r="S132" s="20" t="s">
        <v>102</v>
      </c>
      <c r="T132" s="23"/>
      <c r="U132" s="20" t="s">
        <v>108</v>
      </c>
    </row>
    <row r="133" spans="2:21" ht="33.75" customHeight="1">
      <c r="B133" s="83"/>
      <c r="C133" s="113" t="s">
        <v>391</v>
      </c>
      <c r="D133" s="107" t="s">
        <v>208</v>
      </c>
      <c r="E133" s="107"/>
      <c r="F133" s="107"/>
      <c r="G133" s="107"/>
      <c r="H133" s="107"/>
      <c r="I133" s="106" t="s">
        <v>102</v>
      </c>
      <c r="J133" s="83" t="s">
        <v>103</v>
      </c>
      <c r="K133" s="83" t="s">
        <v>392</v>
      </c>
      <c r="L133" s="83" t="s">
        <v>388</v>
      </c>
      <c r="M133" s="83" t="s">
        <v>389</v>
      </c>
      <c r="N133" s="106">
        <v>1</v>
      </c>
      <c r="O133" s="105">
        <v>2</v>
      </c>
      <c r="P133" s="105">
        <f t="shared" si="3"/>
        <v>2</v>
      </c>
      <c r="Q133" s="108" t="str">
        <f t="shared" si="4"/>
        <v>TOLERABLE</v>
      </c>
      <c r="R133" s="66" t="s">
        <v>393</v>
      </c>
      <c r="S133" s="62" t="s">
        <v>102</v>
      </c>
      <c r="T133" s="70"/>
      <c r="U133" s="62" t="s">
        <v>108</v>
      </c>
    </row>
    <row r="134" spans="2:21" ht="33.75" customHeight="1">
      <c r="B134" s="83"/>
      <c r="C134" s="113"/>
      <c r="D134" s="107"/>
      <c r="E134" s="107"/>
      <c r="F134" s="107"/>
      <c r="G134" s="107"/>
      <c r="H134" s="107"/>
      <c r="I134" s="106"/>
      <c r="J134" s="83"/>
      <c r="K134" s="83"/>
      <c r="L134" s="83"/>
      <c r="M134" s="83"/>
      <c r="N134" s="106"/>
      <c r="O134" s="105"/>
      <c r="P134" s="105"/>
      <c r="Q134" s="109"/>
      <c r="R134" s="63" t="s">
        <v>125</v>
      </c>
      <c r="S134" s="68" t="s">
        <v>102</v>
      </c>
      <c r="T134" s="69"/>
      <c r="U134" s="68" t="s">
        <v>108</v>
      </c>
    </row>
    <row r="135" spans="2:21">
      <c r="R135" s="15"/>
      <c r="S135" s="15"/>
    </row>
    <row r="136" spans="2:21">
      <c r="R136" s="15"/>
      <c r="S136" s="15"/>
    </row>
  </sheetData>
  <autoFilter ref="A13:U134" xr:uid="{00000000-0001-0000-0100-000000000000}">
    <filterColumn colId="5" showButton="0"/>
    <filterColumn colId="6" showButton="0"/>
    <filterColumn colId="13" showButton="0"/>
    <filterColumn colId="14" showButton="0"/>
    <filterColumn colId="15" showButton="0"/>
  </autoFilter>
  <mergeCells count="625">
    <mergeCell ref="Q127:Q128"/>
    <mergeCell ref="Q129:Q130"/>
    <mergeCell ref="Q131:Q132"/>
    <mergeCell ref="Q133:Q134"/>
    <mergeCell ref="D131:D132"/>
    <mergeCell ref="D133:D134"/>
    <mergeCell ref="C121:C122"/>
    <mergeCell ref="C123:C124"/>
    <mergeCell ref="C125:C126"/>
    <mergeCell ref="C127:C128"/>
    <mergeCell ref="C129:C130"/>
    <mergeCell ref="C131:C132"/>
    <mergeCell ref="C133:C134"/>
    <mergeCell ref="D121:D122"/>
    <mergeCell ref="D123:D124"/>
    <mergeCell ref="D125:D126"/>
    <mergeCell ref="D127:D128"/>
    <mergeCell ref="D129:D130"/>
    <mergeCell ref="F131:F132"/>
    <mergeCell ref="F133:F134"/>
    <mergeCell ref="E121:E122"/>
    <mergeCell ref="E123:E124"/>
    <mergeCell ref="E125:E126"/>
    <mergeCell ref="E127:E128"/>
    <mergeCell ref="E129:E130"/>
    <mergeCell ref="E131:E132"/>
    <mergeCell ref="E133:E134"/>
    <mergeCell ref="F121:F122"/>
    <mergeCell ref="F123:F124"/>
    <mergeCell ref="F125:F126"/>
    <mergeCell ref="F127:F128"/>
    <mergeCell ref="F129:F130"/>
    <mergeCell ref="H131:H132"/>
    <mergeCell ref="H133:H134"/>
    <mergeCell ref="G121:G122"/>
    <mergeCell ref="G123:G124"/>
    <mergeCell ref="G125:G126"/>
    <mergeCell ref="G127:G128"/>
    <mergeCell ref="G129:G130"/>
    <mergeCell ref="G131:G132"/>
    <mergeCell ref="G133:G134"/>
    <mergeCell ref="H121:H122"/>
    <mergeCell ref="H123:H124"/>
    <mergeCell ref="H125:H126"/>
    <mergeCell ref="H127:H128"/>
    <mergeCell ref="H129:H130"/>
    <mergeCell ref="J133:J134"/>
    <mergeCell ref="I121:I122"/>
    <mergeCell ref="I123:I124"/>
    <mergeCell ref="I125:I126"/>
    <mergeCell ref="I127:I128"/>
    <mergeCell ref="I129:I130"/>
    <mergeCell ref="I131:I132"/>
    <mergeCell ref="I133:I134"/>
    <mergeCell ref="J121:J122"/>
    <mergeCell ref="J123:J124"/>
    <mergeCell ref="J125:J126"/>
    <mergeCell ref="J127:J128"/>
    <mergeCell ref="J129:J130"/>
    <mergeCell ref="L133:L134"/>
    <mergeCell ref="K121:K122"/>
    <mergeCell ref="K123:K124"/>
    <mergeCell ref="K125:K126"/>
    <mergeCell ref="K127:K128"/>
    <mergeCell ref="K129:K130"/>
    <mergeCell ref="K131:K132"/>
    <mergeCell ref="K133:K134"/>
    <mergeCell ref="L121:L122"/>
    <mergeCell ref="L123:L124"/>
    <mergeCell ref="L125:L126"/>
    <mergeCell ref="L127:L128"/>
    <mergeCell ref="L129:L130"/>
    <mergeCell ref="P133:P134"/>
    <mergeCell ref="O133:O134"/>
    <mergeCell ref="N133:N134"/>
    <mergeCell ref="M133:M134"/>
    <mergeCell ref="P127:P128"/>
    <mergeCell ref="O127:O128"/>
    <mergeCell ref="N127:N128"/>
    <mergeCell ref="M127:M128"/>
    <mergeCell ref="P129:P130"/>
    <mergeCell ref="O129:O130"/>
    <mergeCell ref="N129:N130"/>
    <mergeCell ref="M129:M130"/>
    <mergeCell ref="K116:K117"/>
    <mergeCell ref="K118:K119"/>
    <mergeCell ref="J116:J117"/>
    <mergeCell ref="J118:J119"/>
    <mergeCell ref="I116:I117"/>
    <mergeCell ref="I118:I119"/>
    <mergeCell ref="P131:P132"/>
    <mergeCell ref="O131:O132"/>
    <mergeCell ref="N131:N132"/>
    <mergeCell ref="M131:M132"/>
    <mergeCell ref="L131:L132"/>
    <mergeCell ref="J131:J132"/>
    <mergeCell ref="M121:M122"/>
    <mergeCell ref="M123:M124"/>
    <mergeCell ref="M125:M126"/>
    <mergeCell ref="P125:P126"/>
    <mergeCell ref="O125:O126"/>
    <mergeCell ref="N125:N126"/>
    <mergeCell ref="Q121:Q122"/>
    <mergeCell ref="P121:P122"/>
    <mergeCell ref="O121:O122"/>
    <mergeCell ref="N121:N122"/>
    <mergeCell ref="Q123:Q124"/>
    <mergeCell ref="P123:P124"/>
    <mergeCell ref="O123:O124"/>
    <mergeCell ref="N123:N124"/>
    <mergeCell ref="Q125:Q126"/>
    <mergeCell ref="E114:E115"/>
    <mergeCell ref="D114:D115"/>
    <mergeCell ref="C114:C115"/>
    <mergeCell ref="J114:J115"/>
    <mergeCell ref="I114:I115"/>
    <mergeCell ref="H114:H115"/>
    <mergeCell ref="G114:G115"/>
    <mergeCell ref="F114:F115"/>
    <mergeCell ref="E116:E117"/>
    <mergeCell ref="F116:F117"/>
    <mergeCell ref="E118:E119"/>
    <mergeCell ref="D116:D117"/>
    <mergeCell ref="D118:D119"/>
    <mergeCell ref="C116:C117"/>
    <mergeCell ref="C118:C119"/>
    <mergeCell ref="H116:H117"/>
    <mergeCell ref="H118:H119"/>
    <mergeCell ref="G116:G117"/>
    <mergeCell ref="G118:G119"/>
    <mergeCell ref="F118:F119"/>
    <mergeCell ref="B110:B120"/>
    <mergeCell ref="Q116:Q117"/>
    <mergeCell ref="Q118:Q119"/>
    <mergeCell ref="P116:P117"/>
    <mergeCell ref="P118:P119"/>
    <mergeCell ref="O116:O117"/>
    <mergeCell ref="O118:O119"/>
    <mergeCell ref="N116:N117"/>
    <mergeCell ref="N118:N119"/>
    <mergeCell ref="M116:M117"/>
    <mergeCell ref="M118:M119"/>
    <mergeCell ref="L116:L117"/>
    <mergeCell ref="L118:L119"/>
    <mergeCell ref="D110:D111"/>
    <mergeCell ref="D112:D113"/>
    <mergeCell ref="C110:C111"/>
    <mergeCell ref="C112:C113"/>
    <mergeCell ref="Q114:Q115"/>
    <mergeCell ref="P114:P115"/>
    <mergeCell ref="O114:O115"/>
    <mergeCell ref="N114:N115"/>
    <mergeCell ref="M114:M115"/>
    <mergeCell ref="L114:L115"/>
    <mergeCell ref="K114:K115"/>
    <mergeCell ref="G110:G111"/>
    <mergeCell ref="G112:G113"/>
    <mergeCell ref="F110:F111"/>
    <mergeCell ref="F112:F113"/>
    <mergeCell ref="E110:E111"/>
    <mergeCell ref="E112:E113"/>
    <mergeCell ref="J110:J111"/>
    <mergeCell ref="J112:J113"/>
    <mergeCell ref="I110:I111"/>
    <mergeCell ref="I112:I113"/>
    <mergeCell ref="H110:H111"/>
    <mergeCell ref="H112:H113"/>
    <mergeCell ref="M110:M111"/>
    <mergeCell ref="M112:M113"/>
    <mergeCell ref="L110:L111"/>
    <mergeCell ref="L112:L113"/>
    <mergeCell ref="K110:K111"/>
    <mergeCell ref="K112:K113"/>
    <mergeCell ref="Q110:Q111"/>
    <mergeCell ref="P110:P111"/>
    <mergeCell ref="O110:O111"/>
    <mergeCell ref="N110:N111"/>
    <mergeCell ref="Q112:Q113"/>
    <mergeCell ref="P112:P113"/>
    <mergeCell ref="O112:O113"/>
    <mergeCell ref="N112:N113"/>
    <mergeCell ref="G108:G109"/>
    <mergeCell ref="F108:F109"/>
    <mergeCell ref="E108:E109"/>
    <mergeCell ref="D108:D109"/>
    <mergeCell ref="C108:C109"/>
    <mergeCell ref="L108:L109"/>
    <mergeCell ref="K108:K109"/>
    <mergeCell ref="J108:J109"/>
    <mergeCell ref="I108:I109"/>
    <mergeCell ref="H108:H109"/>
    <mergeCell ref="Q106:Q107"/>
    <mergeCell ref="P106:P107"/>
    <mergeCell ref="O106:O107"/>
    <mergeCell ref="N106:N107"/>
    <mergeCell ref="M106:M107"/>
    <mergeCell ref="Q108:Q109"/>
    <mergeCell ref="P108:P109"/>
    <mergeCell ref="O108:O109"/>
    <mergeCell ref="N108:N109"/>
    <mergeCell ref="M108:M109"/>
    <mergeCell ref="C103:C104"/>
    <mergeCell ref="L103:L104"/>
    <mergeCell ref="K103:K104"/>
    <mergeCell ref="J103:J104"/>
    <mergeCell ref="I103:I104"/>
    <mergeCell ref="H103:H104"/>
    <mergeCell ref="C106:C107"/>
    <mergeCell ref="L106:L107"/>
    <mergeCell ref="K106:K107"/>
    <mergeCell ref="J106:J107"/>
    <mergeCell ref="I106:I107"/>
    <mergeCell ref="H106:H107"/>
    <mergeCell ref="G106:G107"/>
    <mergeCell ref="F106:F107"/>
    <mergeCell ref="E106:E107"/>
    <mergeCell ref="D106:D107"/>
    <mergeCell ref="Q103:Q104"/>
    <mergeCell ref="P103:P104"/>
    <mergeCell ref="O103:O104"/>
    <mergeCell ref="N103:N104"/>
    <mergeCell ref="M103:M104"/>
    <mergeCell ref="G101:G102"/>
    <mergeCell ref="F101:F102"/>
    <mergeCell ref="E101:E102"/>
    <mergeCell ref="D101:D102"/>
    <mergeCell ref="G103:G104"/>
    <mergeCell ref="F103:F104"/>
    <mergeCell ref="E103:E104"/>
    <mergeCell ref="D103:D104"/>
    <mergeCell ref="C101:C102"/>
    <mergeCell ref="L101:L102"/>
    <mergeCell ref="K101:K102"/>
    <mergeCell ref="J101:J102"/>
    <mergeCell ref="I101:I102"/>
    <mergeCell ref="H101:H102"/>
    <mergeCell ref="Q101:Q102"/>
    <mergeCell ref="P101:P102"/>
    <mergeCell ref="O101:O102"/>
    <mergeCell ref="N101:N102"/>
    <mergeCell ref="M101:M102"/>
    <mergeCell ref="G98:G99"/>
    <mergeCell ref="F98:F99"/>
    <mergeCell ref="E98:E99"/>
    <mergeCell ref="D98:D99"/>
    <mergeCell ref="C98:C99"/>
    <mergeCell ref="L98:L99"/>
    <mergeCell ref="K98:K99"/>
    <mergeCell ref="J98:J99"/>
    <mergeCell ref="I98:I99"/>
    <mergeCell ref="H98:H99"/>
    <mergeCell ref="Q93:Q94"/>
    <mergeCell ref="P93:P94"/>
    <mergeCell ref="O93:O94"/>
    <mergeCell ref="N93:N94"/>
    <mergeCell ref="M93:M94"/>
    <mergeCell ref="Q98:Q99"/>
    <mergeCell ref="P98:P99"/>
    <mergeCell ref="O98:O99"/>
    <mergeCell ref="N98:N99"/>
    <mergeCell ref="M98:M99"/>
    <mergeCell ref="C88:C89"/>
    <mergeCell ref="L88:L89"/>
    <mergeCell ref="K88:K89"/>
    <mergeCell ref="J88:J89"/>
    <mergeCell ref="I88:I89"/>
    <mergeCell ref="H88:H89"/>
    <mergeCell ref="C93:C94"/>
    <mergeCell ref="L93:L94"/>
    <mergeCell ref="K93:K94"/>
    <mergeCell ref="J93:J94"/>
    <mergeCell ref="I93:I94"/>
    <mergeCell ref="H93:H94"/>
    <mergeCell ref="G93:G94"/>
    <mergeCell ref="F93:F94"/>
    <mergeCell ref="E93:E94"/>
    <mergeCell ref="D93:D94"/>
    <mergeCell ref="Q88:Q89"/>
    <mergeCell ref="P88:P89"/>
    <mergeCell ref="O88:O89"/>
    <mergeCell ref="N88:N89"/>
    <mergeCell ref="M88:M89"/>
    <mergeCell ref="G86:G87"/>
    <mergeCell ref="F86:F87"/>
    <mergeCell ref="E86:E87"/>
    <mergeCell ref="D86:D87"/>
    <mergeCell ref="G88:G89"/>
    <mergeCell ref="F88:F89"/>
    <mergeCell ref="E88:E89"/>
    <mergeCell ref="D88:D89"/>
    <mergeCell ref="C86:C87"/>
    <mergeCell ref="L86:L87"/>
    <mergeCell ref="K86:K87"/>
    <mergeCell ref="J86:J87"/>
    <mergeCell ref="I86:I87"/>
    <mergeCell ref="H86:H87"/>
    <mergeCell ref="Q86:Q87"/>
    <mergeCell ref="P86:P87"/>
    <mergeCell ref="O86:O87"/>
    <mergeCell ref="N86:N87"/>
    <mergeCell ref="M86:M87"/>
    <mergeCell ref="G82:G83"/>
    <mergeCell ref="F82:F83"/>
    <mergeCell ref="E82:E83"/>
    <mergeCell ref="D82:D83"/>
    <mergeCell ref="C82:C83"/>
    <mergeCell ref="L82:L83"/>
    <mergeCell ref="K82:K83"/>
    <mergeCell ref="J82:J83"/>
    <mergeCell ref="I82:I83"/>
    <mergeCell ref="H82:H83"/>
    <mergeCell ref="Q80:Q81"/>
    <mergeCell ref="P80:P81"/>
    <mergeCell ref="O80:O81"/>
    <mergeCell ref="N80:N81"/>
    <mergeCell ref="M80:M81"/>
    <mergeCell ref="Q82:Q83"/>
    <mergeCell ref="P82:P83"/>
    <mergeCell ref="O82:O83"/>
    <mergeCell ref="N82:N83"/>
    <mergeCell ref="M82:M83"/>
    <mergeCell ref="D78:D79"/>
    <mergeCell ref="C78:C79"/>
    <mergeCell ref="L78:L79"/>
    <mergeCell ref="K78:K79"/>
    <mergeCell ref="J78:J79"/>
    <mergeCell ref="I78:I79"/>
    <mergeCell ref="H78:H79"/>
    <mergeCell ref="C80:C81"/>
    <mergeCell ref="L80:L81"/>
    <mergeCell ref="K80:K81"/>
    <mergeCell ref="J80:J81"/>
    <mergeCell ref="I80:I81"/>
    <mergeCell ref="H80:H81"/>
    <mergeCell ref="G80:G81"/>
    <mergeCell ref="F80:F81"/>
    <mergeCell ref="E80:E81"/>
    <mergeCell ref="D80:D81"/>
    <mergeCell ref="Q78:Q79"/>
    <mergeCell ref="P78:P79"/>
    <mergeCell ref="O78:O79"/>
    <mergeCell ref="N78:N79"/>
    <mergeCell ref="M78:M79"/>
    <mergeCell ref="C70:C71"/>
    <mergeCell ref="Q73:Q74"/>
    <mergeCell ref="P73:P74"/>
    <mergeCell ref="O73:O74"/>
    <mergeCell ref="N73:N74"/>
    <mergeCell ref="M73:M74"/>
    <mergeCell ref="L73:L74"/>
    <mergeCell ref="K73:K74"/>
    <mergeCell ref="J73:J74"/>
    <mergeCell ref="I73:I74"/>
    <mergeCell ref="H73:H74"/>
    <mergeCell ref="G73:G74"/>
    <mergeCell ref="F73:F74"/>
    <mergeCell ref="E73:E74"/>
    <mergeCell ref="D73:D74"/>
    <mergeCell ref="C73:C74"/>
    <mergeCell ref="G78:G79"/>
    <mergeCell ref="F78:F79"/>
    <mergeCell ref="E78:E79"/>
    <mergeCell ref="C68:C69"/>
    <mergeCell ref="B61:B69"/>
    <mergeCell ref="Q70:Q71"/>
    <mergeCell ref="P70:P71"/>
    <mergeCell ref="O70:O71"/>
    <mergeCell ref="N70:N71"/>
    <mergeCell ref="M70:M71"/>
    <mergeCell ref="L70:L71"/>
    <mergeCell ref="K70:K71"/>
    <mergeCell ref="J70:J71"/>
    <mergeCell ref="I70:I71"/>
    <mergeCell ref="H70:H71"/>
    <mergeCell ref="G70:G71"/>
    <mergeCell ref="F70:F71"/>
    <mergeCell ref="E70:E71"/>
    <mergeCell ref="D70:D71"/>
    <mergeCell ref="D66:D67"/>
    <mergeCell ref="C66:C67"/>
    <mergeCell ref="Q68:Q69"/>
    <mergeCell ref="P68:P69"/>
    <mergeCell ref="O68:O69"/>
    <mergeCell ref="N68:N69"/>
    <mergeCell ref="M68:M69"/>
    <mergeCell ref="L68:L69"/>
    <mergeCell ref="K68:K69"/>
    <mergeCell ref="J68:J69"/>
    <mergeCell ref="I68:I69"/>
    <mergeCell ref="H68:H69"/>
    <mergeCell ref="G68:G69"/>
    <mergeCell ref="F68:F69"/>
    <mergeCell ref="E68:E69"/>
    <mergeCell ref="D68:D69"/>
    <mergeCell ref="D54:D55"/>
    <mergeCell ref="B53:B60"/>
    <mergeCell ref="Q66:Q67"/>
    <mergeCell ref="P66:P67"/>
    <mergeCell ref="O66:O67"/>
    <mergeCell ref="N66:N67"/>
    <mergeCell ref="M66:M67"/>
    <mergeCell ref="L66:L67"/>
    <mergeCell ref="K66:K67"/>
    <mergeCell ref="J66:J67"/>
    <mergeCell ref="I66:I67"/>
    <mergeCell ref="H66:H67"/>
    <mergeCell ref="G66:G67"/>
    <mergeCell ref="F66:F67"/>
    <mergeCell ref="E66:E67"/>
    <mergeCell ref="E51:E52"/>
    <mergeCell ref="D51:D52"/>
    <mergeCell ref="C51:C52"/>
    <mergeCell ref="Q54:Q55"/>
    <mergeCell ref="P54:P55"/>
    <mergeCell ref="O54:O55"/>
    <mergeCell ref="N54:N55"/>
    <mergeCell ref="M54:M55"/>
    <mergeCell ref="L54:L55"/>
    <mergeCell ref="K54:K55"/>
    <mergeCell ref="J54:J55"/>
    <mergeCell ref="I54:I55"/>
    <mergeCell ref="H54:H55"/>
    <mergeCell ref="G54:G55"/>
    <mergeCell ref="F54:F55"/>
    <mergeCell ref="E54:E55"/>
    <mergeCell ref="C54:C55"/>
    <mergeCell ref="E49:E50"/>
    <mergeCell ref="D49:D50"/>
    <mergeCell ref="C49:C50"/>
    <mergeCell ref="B42:B52"/>
    <mergeCell ref="Q51:Q52"/>
    <mergeCell ref="P51:P52"/>
    <mergeCell ref="O51:O52"/>
    <mergeCell ref="N51:N52"/>
    <mergeCell ref="M51:M52"/>
    <mergeCell ref="L51:L52"/>
    <mergeCell ref="K51:K52"/>
    <mergeCell ref="J51:J52"/>
    <mergeCell ref="I51:I52"/>
    <mergeCell ref="H51:H52"/>
    <mergeCell ref="G51:G52"/>
    <mergeCell ref="F51:F52"/>
    <mergeCell ref="D45:D46"/>
    <mergeCell ref="D47:D48"/>
    <mergeCell ref="C45:C46"/>
    <mergeCell ref="C47:C48"/>
    <mergeCell ref="Q49:Q50"/>
    <mergeCell ref="P49:P50"/>
    <mergeCell ref="O49:O50"/>
    <mergeCell ref="N49:N50"/>
    <mergeCell ref="M49:M50"/>
    <mergeCell ref="L49:L50"/>
    <mergeCell ref="K49:K50"/>
    <mergeCell ref="J49:J50"/>
    <mergeCell ref="I49:I50"/>
    <mergeCell ref="H49:H50"/>
    <mergeCell ref="G49:G50"/>
    <mergeCell ref="F49:F50"/>
    <mergeCell ref="G45:G46"/>
    <mergeCell ref="G47:G48"/>
    <mergeCell ref="F45:F46"/>
    <mergeCell ref="F47:F48"/>
    <mergeCell ref="C33:C34"/>
    <mergeCell ref="Q45:Q46"/>
    <mergeCell ref="Q47:Q48"/>
    <mergeCell ref="P45:P46"/>
    <mergeCell ref="P47:P48"/>
    <mergeCell ref="O45:O46"/>
    <mergeCell ref="O47:O48"/>
    <mergeCell ref="N45:N46"/>
    <mergeCell ref="N47:N48"/>
    <mergeCell ref="M45:M46"/>
    <mergeCell ref="M47:M48"/>
    <mergeCell ref="L45:L46"/>
    <mergeCell ref="L47:L48"/>
    <mergeCell ref="K45:K46"/>
    <mergeCell ref="K47:K48"/>
    <mergeCell ref="E45:E46"/>
    <mergeCell ref="E47:E48"/>
    <mergeCell ref="J45:J46"/>
    <mergeCell ref="J47:J48"/>
    <mergeCell ref="I45:I46"/>
    <mergeCell ref="I47:I48"/>
    <mergeCell ref="H45:H46"/>
    <mergeCell ref="H47:H48"/>
    <mergeCell ref="D33:D34"/>
    <mergeCell ref="Q21:Q22"/>
    <mergeCell ref="P21:P22"/>
    <mergeCell ref="O21:O22"/>
    <mergeCell ref="N21:N22"/>
    <mergeCell ref="M19:M20"/>
    <mergeCell ref="M21:M22"/>
    <mergeCell ref="C21:C22"/>
    <mergeCell ref="B15:B24"/>
    <mergeCell ref="B25:B34"/>
    <mergeCell ref="Q33:Q34"/>
    <mergeCell ref="P33:P34"/>
    <mergeCell ref="O33:O34"/>
    <mergeCell ref="N33:N34"/>
    <mergeCell ref="M33:M34"/>
    <mergeCell ref="L33:L34"/>
    <mergeCell ref="K33:K34"/>
    <mergeCell ref="J33:J34"/>
    <mergeCell ref="I33:I34"/>
    <mergeCell ref="H33:H34"/>
    <mergeCell ref="G33:G34"/>
    <mergeCell ref="F33:F34"/>
    <mergeCell ref="E33:E34"/>
    <mergeCell ref="F21:F22"/>
    <mergeCell ref="E19:E20"/>
    <mergeCell ref="D15:D16"/>
    <mergeCell ref="M15:M16"/>
    <mergeCell ref="L15:L16"/>
    <mergeCell ref="K15:K16"/>
    <mergeCell ref="J15:J16"/>
    <mergeCell ref="I15:I16"/>
    <mergeCell ref="G19:G20"/>
    <mergeCell ref="G21:G22"/>
    <mergeCell ref="L21:L22"/>
    <mergeCell ref="K19:K20"/>
    <mergeCell ref="K21:K22"/>
    <mergeCell ref="J19:J20"/>
    <mergeCell ref="J21:J22"/>
    <mergeCell ref="E21:E22"/>
    <mergeCell ref="D19:D20"/>
    <mergeCell ref="D21:D22"/>
    <mergeCell ref="I21:I22"/>
    <mergeCell ref="H19:H20"/>
    <mergeCell ref="H21:H22"/>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D7:I7"/>
    <mergeCell ref="J7:K7"/>
    <mergeCell ref="L7:O7"/>
    <mergeCell ref="P7:Q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U13:U14"/>
    <mergeCell ref="C12:V12"/>
    <mergeCell ref="B13:B14"/>
    <mergeCell ref="C13:C14"/>
    <mergeCell ref="D13:D14"/>
    <mergeCell ref="I13:I14"/>
    <mergeCell ref="J13:J14"/>
    <mergeCell ref="K13:K14"/>
    <mergeCell ref="L13:L14"/>
    <mergeCell ref="M13:M14"/>
    <mergeCell ref="N13:Q13"/>
    <mergeCell ref="R13:R14"/>
    <mergeCell ref="S13:S14"/>
    <mergeCell ref="T13:T14"/>
    <mergeCell ref="B121:B134"/>
    <mergeCell ref="B35:B41"/>
    <mergeCell ref="E13:E14"/>
    <mergeCell ref="F13:H13"/>
    <mergeCell ref="Q15:Q16"/>
    <mergeCell ref="P15:P16"/>
    <mergeCell ref="O15:O16"/>
    <mergeCell ref="N15:N16"/>
    <mergeCell ref="B78:B89"/>
    <mergeCell ref="B98:B109"/>
    <mergeCell ref="B90:B97"/>
    <mergeCell ref="C15:C16"/>
    <mergeCell ref="Q19:Q20"/>
    <mergeCell ref="P19:P20"/>
    <mergeCell ref="O19:O20"/>
    <mergeCell ref="N19:N20"/>
    <mergeCell ref="L19:L20"/>
    <mergeCell ref="I19:I20"/>
    <mergeCell ref="F19:F20"/>
    <mergeCell ref="C19:C20"/>
    <mergeCell ref="H15:H16"/>
    <mergeCell ref="G15:G16"/>
    <mergeCell ref="F15:F16"/>
    <mergeCell ref="E15:E16"/>
    <mergeCell ref="L27:L28"/>
    <mergeCell ref="M27:M28"/>
    <mergeCell ref="N27:N28"/>
    <mergeCell ref="O27:O28"/>
    <mergeCell ref="P27:P28"/>
    <mergeCell ref="Q27:Q28"/>
    <mergeCell ref="C26:C28"/>
    <mergeCell ref="D26:D28"/>
    <mergeCell ref="E26:E28"/>
    <mergeCell ref="F26:F28"/>
    <mergeCell ref="G26:G28"/>
    <mergeCell ref="H26:H28"/>
    <mergeCell ref="I26:I28"/>
    <mergeCell ref="J26:J28"/>
    <mergeCell ref="K26:K28"/>
  </mergeCells>
  <conditionalFormatting sqref="Q15 Q17:Q19 Q21 Q35:Q45 Q47 Q49 Q51 Q53:Q54 Q56:Q66 Q68 Q70 Q72:Q73 Q75:Q78 Q80 Q82 Q84:Q86 Q88 Q90:Q93 Q95:Q98 Q100:Q101 Q103 Q105:Q106 Q108 Q110 Q112 Q114 Q116 Q118 Q120:Q121 Q123 Q125 Q127 Q129 Q131 Q133 Q23:Q27 Q29:Q33">
    <cfRule type="containsText" dxfId="3" priority="1" operator="containsText" text="INTOLERABLE">
      <formula>NOT(ISERROR(SEARCH("INTOLERABLE",Q15)))</formula>
    </cfRule>
    <cfRule type="containsText" dxfId="2" priority="2" operator="containsText" text="IMPORTANTE">
      <formula>NOT(ISERROR(SEARCH("IMPORTANTE",Q15)))</formula>
    </cfRule>
    <cfRule type="containsText" dxfId="1" priority="3" operator="containsText" text="MODERADO">
      <formula>NOT(ISERROR(SEARCH("MODERADO",Q15)))</formula>
    </cfRule>
    <cfRule type="containsText" dxfId="0" priority="4" operator="containsText" text="TOLERABLE">
      <formula>NOT(ISERROR(SEARCH("TOLERABLE",Q15)))</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33" customWidth="1"/>
    <col min="5" max="7" width="30.5703125" customWidth="1"/>
    <col min="8" max="8" width="0" hidden="1" customWidth="1"/>
    <col min="9" max="16384" width="11.42578125" hidden="1"/>
  </cols>
  <sheetData>
    <row r="1" spans="1:7" ht="39.950000000000003" customHeight="1">
      <c r="E1" s="115" t="s">
        <v>50</v>
      </c>
      <c r="F1" s="115"/>
      <c r="G1" s="115"/>
    </row>
    <row r="2" spans="1:7" ht="30">
      <c r="A2" s="116"/>
      <c r="B2" s="116"/>
      <c r="C2" s="116"/>
      <c r="E2" s="34" t="s">
        <v>394</v>
      </c>
      <c r="F2" s="34" t="s">
        <v>395</v>
      </c>
      <c r="G2" s="34" t="s">
        <v>396</v>
      </c>
    </row>
    <row r="3" spans="1:7" ht="120">
      <c r="A3" s="116"/>
      <c r="B3" s="116"/>
      <c r="C3" s="117"/>
      <c r="D3" s="35" t="s">
        <v>397</v>
      </c>
      <c r="E3" s="36" t="s">
        <v>398</v>
      </c>
      <c r="F3" s="36" t="s">
        <v>399</v>
      </c>
      <c r="G3" s="36" t="s">
        <v>400</v>
      </c>
    </row>
    <row r="4" spans="1:7" ht="18.75">
      <c r="A4" s="117"/>
      <c r="B4" s="117"/>
      <c r="C4" s="35" t="s">
        <v>397</v>
      </c>
      <c r="D4" s="35" t="s">
        <v>401</v>
      </c>
      <c r="E4" s="37">
        <v>1</v>
      </c>
      <c r="F4" s="37">
        <v>2</v>
      </c>
      <c r="G4" s="37">
        <v>4</v>
      </c>
    </row>
    <row r="5" spans="1:7" ht="30">
      <c r="A5" s="118" t="s">
        <v>48</v>
      </c>
      <c r="B5" s="34" t="s">
        <v>402</v>
      </c>
      <c r="C5" s="38" t="s">
        <v>403</v>
      </c>
      <c r="D5" s="37">
        <v>1</v>
      </c>
      <c r="E5" s="39">
        <v>1</v>
      </c>
      <c r="F5" s="39">
        <v>2</v>
      </c>
      <c r="G5" s="40">
        <v>4</v>
      </c>
    </row>
    <row r="6" spans="1:7" ht="45">
      <c r="A6" s="118"/>
      <c r="B6" s="34" t="s">
        <v>404</v>
      </c>
      <c r="C6" s="38" t="s">
        <v>405</v>
      </c>
      <c r="D6" s="37">
        <v>2</v>
      </c>
      <c r="E6" s="39">
        <v>2</v>
      </c>
      <c r="F6" s="40">
        <v>4</v>
      </c>
      <c r="G6" s="41">
        <v>8</v>
      </c>
    </row>
    <row r="7" spans="1:7" ht="30">
      <c r="A7" s="118"/>
      <c r="B7" s="34" t="s">
        <v>406</v>
      </c>
      <c r="C7" s="38" t="s">
        <v>407</v>
      </c>
      <c r="D7" s="37">
        <v>4</v>
      </c>
      <c r="E7" s="40">
        <v>4</v>
      </c>
      <c r="F7" s="41">
        <v>8</v>
      </c>
      <c r="G7" s="42">
        <v>16</v>
      </c>
    </row>
    <row r="8" spans="1:7"/>
    <row r="9" spans="1:7" ht="63.95" customHeight="1">
      <c r="D9" s="43" t="s">
        <v>408</v>
      </c>
      <c r="E9" s="39" t="s">
        <v>409</v>
      </c>
      <c r="F9" s="114" t="s">
        <v>410</v>
      </c>
      <c r="G9" s="114"/>
    </row>
    <row r="10" spans="1:7" ht="111.6" customHeight="1">
      <c r="D10" s="44">
        <v>4</v>
      </c>
      <c r="E10" s="40" t="s">
        <v>411</v>
      </c>
      <c r="F10" s="114" t="s">
        <v>412</v>
      </c>
      <c r="G10" s="114"/>
    </row>
    <row r="11" spans="1:7" ht="72.95" customHeight="1">
      <c r="D11" s="45">
        <v>8</v>
      </c>
      <c r="E11" s="41" t="s">
        <v>413</v>
      </c>
      <c r="F11" s="114" t="s">
        <v>414</v>
      </c>
      <c r="G11" s="114"/>
    </row>
    <row r="12" spans="1:7" ht="81.95" customHeight="1">
      <c r="D12" s="46">
        <v>16</v>
      </c>
      <c r="E12" s="42" t="s">
        <v>415</v>
      </c>
      <c r="F12" s="114" t="s">
        <v>416</v>
      </c>
      <c r="G12" s="114"/>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34" sqref="E34"/>
    </sheetView>
  </sheetViews>
  <sheetFormatPr defaultColWidth="10.85546875" defaultRowHeight="12.75"/>
  <cols>
    <col min="1" max="1" width="10.85546875" style="47"/>
    <col min="2" max="2" width="41.85546875" style="47" bestFit="1" customWidth="1"/>
    <col min="3" max="3" width="30.42578125" style="47" customWidth="1"/>
    <col min="4" max="4" width="25.85546875" style="47" customWidth="1"/>
    <col min="5" max="5" width="33.5703125" style="47" customWidth="1"/>
    <col min="6" max="6" width="31" style="47" customWidth="1"/>
    <col min="7" max="7" width="29" style="47" customWidth="1"/>
    <col min="8" max="8" width="17.140625" style="47" customWidth="1"/>
    <col min="9" max="16384" width="10.85546875" style="47"/>
  </cols>
  <sheetData>
    <row r="3" spans="1:8">
      <c r="B3" s="121" t="s">
        <v>417</v>
      </c>
      <c r="C3" s="122"/>
      <c r="D3" s="122"/>
      <c r="E3" s="122"/>
      <c r="F3" s="122"/>
      <c r="G3" s="123"/>
    </row>
    <row r="5" spans="1:8">
      <c r="B5" s="48" t="s">
        <v>418</v>
      </c>
      <c r="C5" s="124" t="s">
        <v>419</v>
      </c>
      <c r="D5" s="124"/>
      <c r="E5" s="124"/>
      <c r="F5" s="124"/>
      <c r="G5" s="124"/>
    </row>
    <row r="8" spans="1:8">
      <c r="B8" s="49" t="s">
        <v>420</v>
      </c>
      <c r="C8" s="119"/>
      <c r="D8" s="119"/>
      <c r="E8" s="50" t="s">
        <v>421</v>
      </c>
      <c r="F8" s="120"/>
      <c r="G8" s="120"/>
    </row>
    <row r="9" spans="1:8" ht="25.5">
      <c r="B9" s="51" t="s">
        <v>422</v>
      </c>
      <c r="C9" s="119"/>
      <c r="D9" s="119"/>
      <c r="E9" s="50" t="s">
        <v>423</v>
      </c>
      <c r="F9" s="120"/>
      <c r="G9" s="120"/>
    </row>
    <row r="10" spans="1:8" ht="25.5">
      <c r="B10" s="51" t="s">
        <v>424</v>
      </c>
      <c r="C10" s="119"/>
      <c r="D10" s="119"/>
      <c r="E10" s="50" t="s">
        <v>425</v>
      </c>
      <c r="F10" s="120"/>
      <c r="G10" s="120"/>
    </row>
    <row r="11" spans="1:8">
      <c r="B11" s="51" t="s">
        <v>426</v>
      </c>
      <c r="C11" s="119"/>
      <c r="D11" s="119"/>
      <c r="E11" s="50" t="s">
        <v>427</v>
      </c>
      <c r="F11" s="120"/>
      <c r="G11" s="120"/>
    </row>
    <row r="13" spans="1:8" hidden="1"/>
    <row r="14" spans="1:8" s="54" customFormat="1" ht="38.25">
      <c r="A14" s="52" t="s">
        <v>428</v>
      </c>
      <c r="B14" s="52" t="s">
        <v>429</v>
      </c>
      <c r="C14" s="52" t="s">
        <v>430</v>
      </c>
      <c r="D14" s="53" t="s">
        <v>431</v>
      </c>
      <c r="E14" s="53" t="s">
        <v>432</v>
      </c>
      <c r="F14" s="53" t="s">
        <v>433</v>
      </c>
      <c r="G14" s="52" t="s">
        <v>434</v>
      </c>
      <c r="H14" s="52" t="s">
        <v>435</v>
      </c>
    </row>
    <row r="15" spans="1:8" ht="51">
      <c r="A15" s="55"/>
      <c r="B15" s="56" t="s">
        <v>436</v>
      </c>
      <c r="C15" s="56" t="s">
        <v>437</v>
      </c>
      <c r="D15" s="56" t="s">
        <v>438</v>
      </c>
      <c r="E15" s="56" t="s">
        <v>439</v>
      </c>
      <c r="F15" s="57" t="s">
        <v>440</v>
      </c>
      <c r="G15" s="58" t="s">
        <v>441</v>
      </c>
      <c r="H15" s="58" t="s">
        <v>442</v>
      </c>
    </row>
    <row r="16" spans="1:8">
      <c r="A16" s="55"/>
      <c r="B16" s="57"/>
      <c r="C16" s="57"/>
      <c r="D16" s="56"/>
      <c r="E16" s="57"/>
      <c r="F16" s="57"/>
      <c r="G16" s="58"/>
      <c r="H16" s="58"/>
    </row>
    <row r="17" spans="1:8">
      <c r="A17" s="55"/>
      <c r="B17" s="57"/>
      <c r="C17" s="57"/>
      <c r="D17" s="56"/>
      <c r="E17" s="57"/>
      <c r="F17" s="57"/>
      <c r="G17" s="58"/>
      <c r="H17" s="58"/>
    </row>
    <row r="18" spans="1:8">
      <c r="A18" s="55"/>
      <c r="B18" s="57"/>
      <c r="C18" s="57"/>
      <c r="D18" s="56"/>
      <c r="E18" s="57"/>
      <c r="F18" s="57"/>
      <c r="G18" s="58"/>
      <c r="H18" s="58"/>
    </row>
    <row r="19" spans="1:8">
      <c r="A19" s="55"/>
      <c r="B19" s="57"/>
      <c r="C19" s="57"/>
      <c r="D19" s="56"/>
      <c r="E19" s="57"/>
      <c r="F19" s="57"/>
      <c r="G19" s="58"/>
      <c r="H19" s="58"/>
    </row>
    <row r="20" spans="1:8">
      <c r="A20" s="55"/>
      <c r="B20" s="57"/>
      <c r="C20" s="57"/>
      <c r="D20" s="56"/>
      <c r="E20" s="57"/>
      <c r="F20" s="57"/>
      <c r="G20" s="58"/>
      <c r="H20" s="58"/>
    </row>
    <row r="21" spans="1:8">
      <c r="A21" s="55"/>
      <c r="B21" s="57"/>
      <c r="C21" s="57"/>
      <c r="D21" s="56"/>
      <c r="E21" s="57"/>
      <c r="F21" s="57"/>
      <c r="G21" s="58"/>
      <c r="H21" s="58"/>
    </row>
    <row r="22" spans="1:8">
      <c r="A22" s="55"/>
      <c r="B22" s="57"/>
      <c r="C22" s="57"/>
      <c r="D22" s="56"/>
      <c r="E22" s="57"/>
      <c r="F22" s="57"/>
      <c r="G22" s="58"/>
      <c r="H22" s="58"/>
    </row>
    <row r="23" spans="1:8">
      <c r="A23" s="55"/>
      <c r="B23" s="57"/>
      <c r="C23" s="57"/>
      <c r="D23" s="56"/>
      <c r="E23" s="57"/>
      <c r="F23" s="57"/>
      <c r="G23" s="58"/>
      <c r="H23" s="58"/>
    </row>
    <row r="24" spans="1:8">
      <c r="A24" s="55"/>
      <c r="B24" s="57"/>
      <c r="C24" s="57"/>
      <c r="D24" s="56"/>
      <c r="E24" s="57"/>
      <c r="F24" s="57"/>
      <c r="G24" s="58"/>
      <c r="H24" s="58"/>
    </row>
    <row r="25" spans="1:8">
      <c r="A25" s="55"/>
      <c r="B25" s="57"/>
      <c r="C25" s="57"/>
      <c r="D25" s="56"/>
      <c r="E25" s="57"/>
      <c r="F25" s="57"/>
      <c r="G25" s="58"/>
      <c r="H25" s="58"/>
    </row>
    <row r="26" spans="1:8">
      <c r="A26" s="55"/>
      <c r="B26" s="57"/>
      <c r="C26" s="57"/>
      <c r="D26" s="56"/>
      <c r="E26" s="57"/>
      <c r="F26" s="57"/>
      <c r="G26" s="58"/>
      <c r="H26" s="58"/>
    </row>
    <row r="27" spans="1:8">
      <c r="A27" s="55"/>
      <c r="B27" s="57"/>
      <c r="C27" s="57"/>
      <c r="D27" s="56"/>
      <c r="E27" s="57"/>
      <c r="F27" s="57"/>
      <c r="G27" s="58"/>
      <c r="H27" s="58"/>
    </row>
    <row r="28" spans="1:8">
      <c r="A28" s="55"/>
      <c r="B28" s="57"/>
      <c r="C28" s="57"/>
      <c r="D28" s="56"/>
      <c r="E28" s="57"/>
      <c r="F28" s="57"/>
      <c r="G28" s="58"/>
      <c r="H28" s="58"/>
    </row>
    <row r="29" spans="1:8">
      <c r="A29" s="55"/>
      <c r="B29" s="57"/>
      <c r="C29" s="57"/>
      <c r="D29" s="56"/>
      <c r="E29" s="57"/>
      <c r="F29" s="57"/>
      <c r="G29" s="58"/>
      <c r="H29" s="58"/>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2025-02-01T00:30:53Z</dcterms:created>
  <dcterms:modified xsi:type="dcterms:W3CDTF">2025-03-10T13:05:12Z</dcterms:modified>
  <cp:category/>
  <cp:contentStatus/>
</cp:coreProperties>
</file>