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455" documentId="11_7B6D3752685DF36D195771A7726895A99CCDB108" xr6:coauthVersionLast="47" xr6:coauthVersionMax="47" xr10:uidLastSave="{37B9C2FD-9E7B-4807-8F43-CBBEFD3B8009}"/>
  <bookViews>
    <workbookView xWindow="0" yWindow="0" windowWidth="20490" windowHeight="7530" firstSheet="1" activeTab="1" xr2:uid="{00000000-000D-0000-FFFF-FFFF00000000}"/>
  </bookViews>
  <sheets>
    <sheet name="Instructivo MIPER" sheetId="2" r:id="rId1"/>
    <sheet name="Cent. atencion odonto. priv."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'Cent. atencion odonto. priv.'!$B$15:$U$102</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8" i="1" l="1"/>
  <c r="P19" i="1"/>
  <c r="P20" i="1"/>
  <c r="P21" i="1"/>
  <c r="P22" i="1"/>
  <c r="P23" i="1"/>
  <c r="P24" i="1"/>
  <c r="P25" i="1"/>
  <c r="P26" i="1"/>
  <c r="P28" i="1"/>
  <c r="P29" i="1"/>
  <c r="P30" i="1"/>
  <c r="P31" i="1"/>
  <c r="P32" i="1"/>
  <c r="P33" i="1"/>
  <c r="P34" i="1"/>
  <c r="P35" i="1"/>
  <c r="P36" i="1"/>
  <c r="P37"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80" i="1"/>
  <c r="P81" i="1"/>
  <c r="P82" i="1"/>
  <c r="P83" i="1"/>
  <c r="P84" i="1"/>
  <c r="P85" i="1"/>
  <c r="P86" i="1"/>
  <c r="P87" i="1"/>
  <c r="P88" i="1"/>
  <c r="P89" i="1"/>
  <c r="P90" i="1"/>
  <c r="P91" i="1"/>
  <c r="P92" i="1"/>
  <c r="P93" i="1"/>
  <c r="P94" i="1"/>
  <c r="P95" i="1"/>
  <c r="P97" i="1"/>
  <c r="P99" i="1"/>
  <c r="P100" i="1"/>
  <c r="P101" i="1"/>
  <c r="P17" i="1"/>
  <c r="Q18" i="1"/>
  <c r="Q19" i="1"/>
  <c r="Q20" i="1"/>
  <c r="Q21" i="1"/>
  <c r="Q22" i="1"/>
  <c r="Q23" i="1"/>
  <c r="Q24" i="1"/>
  <c r="Q25" i="1"/>
  <c r="Q26" i="1"/>
  <c r="Q28" i="1"/>
  <c r="Q29" i="1"/>
  <c r="Q30" i="1"/>
  <c r="Q31" i="1"/>
  <c r="Q32" i="1"/>
  <c r="Q33" i="1"/>
  <c r="Q34" i="1"/>
  <c r="Q35" i="1"/>
  <c r="Q36" i="1"/>
  <c r="Q37"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80" i="1"/>
  <c r="Q81" i="1"/>
  <c r="Q82" i="1"/>
  <c r="Q83" i="1"/>
  <c r="Q84" i="1"/>
  <c r="Q85" i="1"/>
  <c r="Q86" i="1"/>
  <c r="Q87" i="1"/>
  <c r="Q88" i="1"/>
  <c r="Q89" i="1"/>
  <c r="Q90" i="1"/>
  <c r="Q91" i="1"/>
  <c r="Q92" i="1"/>
  <c r="Q93" i="1"/>
  <c r="Q94" i="1"/>
  <c r="Q95" i="1"/>
  <c r="Q97" i="1"/>
  <c r="Q99" i="1"/>
  <c r="Q100" i="1"/>
  <c r="Q101" i="1"/>
  <c r="Q17" i="1"/>
</calcChain>
</file>

<file path=xl/sharedStrings.xml><?xml version="1.0" encoding="utf-8"?>
<sst xmlns="http://schemas.openxmlformats.org/spreadsheetml/2006/main" count="995" uniqueCount="381">
  <si>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</si>
  <si>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</si>
  <si>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</si>
  <si>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</si>
  <si>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</si>
  <si>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</si>
  <si>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</si>
  <si>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</si>
  <si>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</si>
  <si>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</si>
  <si>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</si>
  <si>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</si>
  <si>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</si>
  <si>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</si>
  <si>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</si>
  <si>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</si>
  <si>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</si>
  <si>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</si>
  <si>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</si>
  <si>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</si>
  <si>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</si>
  <si>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</si>
  <si>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</si>
  <si>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</si>
  <si>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</si>
  <si>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</si>
  <si>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</si>
  <si>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</si>
  <si>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</si>
  <si>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</si>
  <si>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</si>
  <si>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</si>
  <si>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</si>
  <si>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</si>
  <si>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</si>
  <si>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</si>
  <si>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</si>
  <si>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</si>
  <si>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</si>
  <si>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</si>
  <si>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</si>
  <si>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</si>
  <si>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</si>
  <si>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</si>
  <si>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</si>
  <si>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</si>
  <si>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</si>
  <si>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</si>
  <si>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</si>
  <si>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</si>
  <si>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</si>
  <si>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</si>
  <si>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</si>
  <si>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</si>
  <si>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</si>
  <si>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</si>
  <si>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</si>
  <si>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</si>
  <si>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</si>
  <si>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</si>
  <si>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</si>
  <si>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</si>
  <si>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</si>
  <si>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</si>
  <si>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</si>
  <si>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</si>
  <si>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</si>
  <si>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</si>
  <si>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</si>
  <si>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</si>
  <si>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</si>
  <si>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</si>
  <si>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</si>
  <si>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</si>
  <si>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</si>
  <si>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</si>
  <si>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</si>
  <si>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</si>
  <si>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</si>
  <si>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</si>
  <si>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</si>
  <si>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</si>
  <si>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</si>
  <si>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</si>
  <si>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</si>
  <si>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</si>
  <si>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</si>
  <si>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</si>
  <si>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</si>
  <si>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CENTROS DE ATENCIÓN ODONTOLÓGICA PRIVADOS (ESTABLECIMIENTOS DE ATENCIÓN AMBULATORIA)</t>
  </si>
  <si>
    <t>CÓDIGO CIIU</t>
  </si>
  <si>
    <t>FECHA ELABORACIÓN MATRIZ</t>
  </si>
  <si>
    <t>N° DE TRABAJADORES</t>
  </si>
  <si>
    <t>RUTINARIA /NO RUTINARIA</t>
  </si>
  <si>
    <t>PELIGRO</t>
  </si>
  <si>
    <t>DAÑO PROBABLE</t>
  </si>
  <si>
    <t>CLASIFICACION DEL RIESGO</t>
  </si>
  <si>
    <t xml:space="preserve">MEDIDA DE CONTROL </t>
  </si>
  <si>
    <t>F</t>
  </si>
  <si>
    <t>M</t>
  </si>
  <si>
    <t>OTRO</t>
  </si>
  <si>
    <t>Diagnóstico y tratamiento de enfermedades bucales.</t>
  </si>
  <si>
    <t>Inspección visual</t>
  </si>
  <si>
    <t>Odontología general</t>
  </si>
  <si>
    <t xml:space="preserve">RUTINARIA </t>
  </si>
  <si>
    <t xml:space="preserve">AMBIENTE DE TRABAJO </t>
  </si>
  <si>
    <t>ENFERMEDADES VIRALES</t>
  </si>
  <si>
    <t xml:space="preserve">TRANSMISIÓN POR FLUIDOS CORPORALES </t>
  </si>
  <si>
    <t>ADQUISICIÓN DEL VIRUS / ENFERMEDADES</t>
  </si>
  <si>
    <t xml:space="preserve"> USO DE ASPIRADORES Y EQUIPOS AUTOMATICOS PARA EVITAR CONTACTO </t>
  </si>
  <si>
    <t>SI</t>
  </si>
  <si>
    <t>CADA VEZ</t>
  </si>
  <si>
    <t>Palpación Tocar áreas sospechosas para verificar sensibilidad, dolor o hinchazón</t>
  </si>
  <si>
    <t xml:space="preserve">TRANSMISION DE PATOGENOS POR AREAS CONTAMINADAS </t>
  </si>
  <si>
    <t>DESINFECCION Y ESTERILIZACION DE EQUIPOS Y SUPERFICIES</t>
  </si>
  <si>
    <t>Examen de movilidad dental Evaluar la movilidad de los dientes y posibles infecciones o afecciones periodontales.</t>
  </si>
  <si>
    <t xml:space="preserve">DESINFECCION Y ESTERILIZACION DE EQUIPOS Y SUPERFICIES </t>
  </si>
  <si>
    <t>Revisión de la oclusión Observar cómo se alinean los dientes superiores e inferiores al morder.</t>
  </si>
  <si>
    <t>Revisión de hábitos de higiene oral uso de cepillo, hilo dental, enjuagues, entre otros.</t>
  </si>
  <si>
    <t xml:space="preserve">CAPACITACION EN MANEJO SEGURO DE FLUIDOS CORPORALES Y DESECHOS </t>
  </si>
  <si>
    <t>Pruebas de sensibilidad pruebas de frío o calor para determinar el origen del dolor.</t>
  </si>
  <si>
    <t xml:space="preserve">DESINFECCION Y ESTERILIZACION DE EQUIPOS Y SUPERFICIES USO DE ASPIRADORES Y EQUIPOS AUTOMATICOS PARA EVITAR CONTACTO </t>
  </si>
  <si>
    <t>Servicios de limpieza dental y profilaxis.</t>
  </si>
  <si>
    <t>Preparación del área clínica</t>
  </si>
  <si>
    <t>Auxiliar de odontología</t>
  </si>
  <si>
    <t xml:space="preserve">MAQUINAS, HERRAMIENTAS Y EQUIPOS </t>
  </si>
  <si>
    <t>ELEMENTOS MAL ALMACENADOS</t>
  </si>
  <si>
    <t>CAIDA DE OBJETOS</t>
  </si>
  <si>
    <t xml:space="preserve">GOLPES / LESIONES </t>
  </si>
  <si>
    <t xml:space="preserve"> ALMACENAR Y MANEJAR EN RECIPIENTES Y ORDEN EN BODEGAS E REPISAS LUGARES DE ESTERILIZACION</t>
  </si>
  <si>
    <t xml:space="preserve">MATERIAS PRIMAS Y SUSTANCIAS </t>
  </si>
  <si>
    <t>USO DE PRODUCTOS QUÍMICOS IRRITANTES</t>
  </si>
  <si>
    <t>CONTACTO CON OTRAS SUSTANCIAS QUÍMICAS</t>
  </si>
  <si>
    <t xml:space="preserve">IRRITACION DE VIAS RESPIRATORIAS, OJOS Y PIEL </t>
  </si>
  <si>
    <t>USO DE ASPIRADORES DE ALTA SUCCION PARA REDUCIR AEROSOLES</t>
  </si>
  <si>
    <t>Preparación del instrumental</t>
  </si>
  <si>
    <t>ALMACENAR Y MANEJAR EN RECIPIENTES Y ORDEN EN BODEGAS E REPISAS LUGARES DE ESTERILIZACION</t>
  </si>
  <si>
    <t>Preparación del paciente</t>
  </si>
  <si>
    <t>FACTOR HUMANO</t>
  </si>
  <si>
    <t xml:space="preserve">FALTA DE INSTRUCCIONES CLARAS </t>
  </si>
  <si>
    <t>SOBRECARGA FÍSICA DEBIDO A LA MANIPULACIÓN DE PERSONAS PACIENTES</t>
  </si>
  <si>
    <t>LESIONES MUSCULARES / LUMBARES</t>
  </si>
  <si>
    <t>INSTRUIR A TRABAJADOR EN PROCEDIMINETO DE TRABAJO Y MEDIDAS DE CONTROL DE RIESGOS.</t>
  </si>
  <si>
    <t>ANUAL</t>
  </si>
  <si>
    <t xml:space="preserve">IMPLEMENTAR PROTOCOLO MMC </t>
  </si>
  <si>
    <t>Limpieza del área clínica (desinfección implementos de trabajo)</t>
  </si>
  <si>
    <t>PRODUCTOS QUÍMICOS DE LIMPIEZA</t>
  </si>
  <si>
    <t xml:space="preserve">EXPOSICIÓN A SUSTANCIAS QUIMICAS TOXICAS </t>
  </si>
  <si>
    <t xml:space="preserve">LESIONES EN PIEL Y OJOS </t>
  </si>
  <si>
    <t>Instruir al personal en HDS de productos desinfectantes</t>
  </si>
  <si>
    <t>TRIMESTRAL</t>
  </si>
  <si>
    <t>Desinfectar las superficies de trabajo</t>
  </si>
  <si>
    <t xml:space="preserve">PRODUCTOS QUÍMICOS DESINFECTANTES </t>
  </si>
  <si>
    <t xml:space="preserve">EXPOSICION A GASES Y VAPORES </t>
  </si>
  <si>
    <t xml:space="preserve">PROBLEMAS RESPIRATORIOS IRRITACION EN PIEL O OJOS </t>
  </si>
  <si>
    <t>Gestión de residuos</t>
  </si>
  <si>
    <t xml:space="preserve">CONTACTO CON RESIDUOS BIOLOGICOS O PELIGROSOS </t>
  </si>
  <si>
    <t>TRANSMISIÓN POR INHALACIÓN DERMAL, ORAL Y PARENTERAL</t>
  </si>
  <si>
    <t>ENFERMEDADES INFECCIOSAS EXPOSICION A SUSTANCIAS TOXICAS</t>
  </si>
  <si>
    <t xml:space="preserve">INSTRUIR AL TRABAJADOR EN PROCEDIMIENTO DE TRABAJO SEGURO REFERENTE A LA GESTION DE RESIDUOS BIOLOGICOS </t>
  </si>
  <si>
    <t>Tratamientos de caries y restauración dental.</t>
  </si>
  <si>
    <t xml:space="preserve">Examen  Radiológico </t>
  </si>
  <si>
    <t>Técnicos de radiología dental</t>
  </si>
  <si>
    <t>EXPOSICION A RADIACIÓN</t>
  </si>
  <si>
    <t>EXPOSICIÓN A RADIACIONES IONIZANTES ENFERMEDAD</t>
  </si>
  <si>
    <t xml:space="preserve">QUEMADURAS, CANCER POR EXPOSICION </t>
  </si>
  <si>
    <t>CAPACITACION CONSTANTE EN EL USO DE MAQUINARIA DE RX, RIESGOS ASOCIADOS Y MEDIDAS DE CONTROL .</t>
  </si>
  <si>
    <t xml:space="preserve">Preparación del área de trabajo Desinfectar las superficies </t>
  </si>
  <si>
    <t>USO DE PRODCUTOS QUÍMICOS IRRITANTES</t>
  </si>
  <si>
    <t>CAPACITAR A TRABAJADORES EN EL CORRECTO USO DE SUSTANCIAS QUIMICAS, SEGÚN HDS.</t>
  </si>
  <si>
    <t>Preparación del instrumental y materiales</t>
  </si>
  <si>
    <t>Preparación del profesional ( lavado de manos, equipar)</t>
  </si>
  <si>
    <t xml:space="preserve">MANIPULACIÓN INADECUADA DE PRODUCTOS DESINFECTANTES </t>
  </si>
  <si>
    <t>DERMATITIS POR CONTACTO</t>
  </si>
  <si>
    <t>INSTRUIR AL TRABAJADOR EN PROCEDIMIENTO DE PREPARACION DEL PROFESIONAL</t>
  </si>
  <si>
    <t>Anestesiar localmente al paciente (si es necesario)</t>
  </si>
  <si>
    <t>TRASMISION DE PATOGENOS POR SUPERFICIE CONTAMINDAS</t>
  </si>
  <si>
    <t>CORTES POR OBJETOS HERRAMIENTAS CORTO PUNZANTES</t>
  </si>
  <si>
    <t xml:space="preserve">Cortes, heridas, infecciones por contagio </t>
  </si>
  <si>
    <t xml:space="preserve">Uso de epp en todo momento, re instruir a trabajador en procedimiento de trabajo </t>
  </si>
  <si>
    <t>Eliminación de la caries usando instrumental rotatorio</t>
  </si>
  <si>
    <t xml:space="preserve">MAL ESTADO DE EQUIPOS </t>
  </si>
  <si>
    <t>CORTES, HERIDAS</t>
  </si>
  <si>
    <t xml:space="preserve">REALIZAR CHEQUEO PERIODICO DE EQUIPOS </t>
  </si>
  <si>
    <t>DIARIO</t>
  </si>
  <si>
    <t>Pulir la restauración para eliminar bordes ásperos</t>
  </si>
  <si>
    <t>PULIR SIN EPP</t>
  </si>
  <si>
    <t xml:space="preserve">EXPOSICIÓN A AEROSOLES SÓLIDO </t>
  </si>
  <si>
    <t>Inhalación de polvo en suspensión</t>
  </si>
  <si>
    <t>UTILIZAR MASCARILLAS CON FILTRO PARA PARTICULAS DE POLVO.</t>
  </si>
  <si>
    <t xml:space="preserve">PROTOCOLO DE VIGILANCIA DEL AMBIENTE DE TRABAJO Y DE LA SALUD DE LOS TRABAJADORES CON EXPOSICIÓN A SILICE </t>
  </si>
  <si>
    <t>Estudios radiográficos</t>
  </si>
  <si>
    <t>Daño a tejidos blandos, aumento del riesgo de cáncer</t>
  </si>
  <si>
    <t xml:space="preserve">CAPACITACION CONSTANTE EN EL USO DE MAQUINARIA DE RX, RIESGOS ASOCIADOS Y MEDIDAS DE CONTROL </t>
  </si>
  <si>
    <t>MENSUAL</t>
  </si>
  <si>
    <t>Ortodoncia y colocación de aparatos dentales.</t>
  </si>
  <si>
    <t>Preparar la aparatología a instalar.</t>
  </si>
  <si>
    <t xml:space="preserve">MALA NANIPULACION DE MATERIALES </t>
  </si>
  <si>
    <t>CORTES ACCIDENTALES</t>
  </si>
  <si>
    <t>INSTRUISR A TRABAJADOR EN PROCEDIMINETO DE TRABAJO Y MEDIDAS DE CONTROL DE RIESGOS</t>
  </si>
  <si>
    <t>Desinfectar las superficies del área de trabajo</t>
  </si>
  <si>
    <t>revisar Ligaduras, alambres, arcos y bandas</t>
  </si>
  <si>
    <t>Ortodoncista</t>
  </si>
  <si>
    <t>USO DE MATERIALES DEFECTUOSOS</t>
  </si>
  <si>
    <t xml:space="preserve">lesiones corto punzantes </t>
  </si>
  <si>
    <t xml:space="preserve">REALIZR INSPECCIONES PERIODICAS A MATERIALES Y FECHAS DE CADUCIDAD </t>
  </si>
  <si>
    <t>SEMANAL</t>
  </si>
  <si>
    <t>Revisar Pinzas y cortadores específicos para ortodoncia</t>
  </si>
  <si>
    <t>REALIZAR INSPECCIONES PERIODICAS A MATERIALES</t>
  </si>
  <si>
    <t>Comprobar el funcionamiento de equipos como lámparas de foto curado</t>
  </si>
  <si>
    <t xml:space="preserve">HERRAMINETAS DEFECTUOSAS </t>
  </si>
  <si>
    <t>CONTACTOS ELÉCTRICOS INDIRECTOS BAJA TENSIÓN</t>
  </si>
  <si>
    <t>DESCARGA ELECTRICA</t>
  </si>
  <si>
    <t>REALIZAR INSPECCIONES PERIODICAS A LOS EQUIPOS</t>
  </si>
  <si>
    <t>Limpiar y pulir las superficies dentales donde se colocarán los Brackets</t>
  </si>
  <si>
    <t>POLVO EN SUSPENSION</t>
  </si>
  <si>
    <t>PROYECCIÓN DE FRAGMENTOS Y O PARTÍCULAS</t>
  </si>
  <si>
    <t>DAÑOS PULMONARES (INFECCIONES O ACUMULATIVOS)</t>
  </si>
  <si>
    <t>USO DE MASCARILLA DURANTE TODO EL PROCEDIMIENTO</t>
  </si>
  <si>
    <t>Colocación de bandas y arcos</t>
  </si>
  <si>
    <t>CONTACTO CON ELEMENTOS CORTOPUNZANTES</t>
  </si>
  <si>
    <t>Cortes, punciones, heridas.</t>
  </si>
  <si>
    <t>Uso de guantes de forma permanente.</t>
  </si>
  <si>
    <t>Implantes y prótesis dentales.</t>
  </si>
  <si>
    <t>Realización de escaneos digitales de la cavidad bucal.</t>
  </si>
  <si>
    <t xml:space="preserve">LUCES NO IONIZANTES </t>
  </si>
  <si>
    <t>EXPOSICIÓN A RADIACIONES NO IONIZANTES ENFERMEDAD</t>
  </si>
  <si>
    <t xml:space="preserve">LESIONES OCULARES MENORES </t>
  </si>
  <si>
    <t>Uso de epp durante todo el proceso</t>
  </si>
  <si>
    <t>Preparación de área clínica Desinfección de superficies</t>
  </si>
  <si>
    <t>Especialista en implantología</t>
  </si>
  <si>
    <t>CAPACITAR A TRABAJADORES EN EL CORRECTO USO DE SUSTANCIAS QUIMICAS, DAR A CONOCER HDS.</t>
  </si>
  <si>
    <t>Preparación del Paciente limpieza dental previa para eliminar placa y reducir el riesgo de infecciones.</t>
  </si>
  <si>
    <t>Aplicación de  anestesia</t>
  </si>
  <si>
    <t>LESIONES CON HERRAMIENTAS</t>
  </si>
  <si>
    <t>Uso permanente de guantes, instruir en protocolos e instructivos referentes a la actividad</t>
  </si>
  <si>
    <t>Realizar la incisión y el colgajo para exponer el hueso</t>
  </si>
  <si>
    <t>MANEJO INADECUADO DE HERRAMIENTAS</t>
  </si>
  <si>
    <t>LESIONES, HERIDAS CORTOPUNZANTES</t>
  </si>
  <si>
    <t xml:space="preserve">INSTRUIR A TRABAJADOR EN EL CORRECTO USO DE LAS HERRAMIENTAS DE TRABAJO </t>
  </si>
  <si>
    <t>Confirmar la correcta posición del implante con una radiografía inmediata</t>
  </si>
  <si>
    <t>EXPOSICION PROLONGADA A RADIACIÓN</t>
  </si>
  <si>
    <t>EXPOSICIÓN A RADIACIONES IONIZANTES ACCIDENTES</t>
  </si>
  <si>
    <t xml:space="preserve">ENFERMEDADES PROFESIONALES DEBIDO A EXPOSICION </t>
  </si>
  <si>
    <t>USO DE BLINDAJE DE PLOMO PARA EVITAR EXPOSICION DIRECTA</t>
  </si>
  <si>
    <t xml:space="preserve">Cementado o fijación de prótesis </t>
  </si>
  <si>
    <t xml:space="preserve">MALA MANIPULACIÓN DE SUSTANCIAS </t>
  </si>
  <si>
    <t xml:space="preserve">INSTRUIR AL TRABAJADOR EN PROCEDIMIENTO DE TRABAJOS SEGURO Y HDS DE PRODUCTO </t>
  </si>
  <si>
    <t>Esterilizar el instrumental y desinfectar todas las superficies</t>
  </si>
  <si>
    <t>USO INADECUADO DE HERRAMIENTAS</t>
  </si>
  <si>
    <t xml:space="preserve">ENFERMEDAD RESPIRATORIA </t>
  </si>
  <si>
    <t xml:space="preserve">Seguir todos los protocolos e instructivos previos a realizar el tratamiento </t>
  </si>
  <si>
    <t>reunir Instrumental quirúrgico (bisturí, fórceps, pinzas, suturas, etc.).</t>
  </si>
  <si>
    <t>CONTACTO CON DESECHOS</t>
  </si>
  <si>
    <t xml:space="preserve">IRRATACION, LESIONES QUIMICAS </t>
  </si>
  <si>
    <t>Cirugía oral y maxilofacial.</t>
  </si>
  <si>
    <t>Reunir Materiales de emergencia (oxígeno, medicamentos de reanimación).</t>
  </si>
  <si>
    <t>incisión en tejidos blandos según el acceso necesario</t>
  </si>
  <si>
    <t>Cirujano oral</t>
  </si>
  <si>
    <t>MALA MANIPULACIÓN DEL EQUIPO</t>
  </si>
  <si>
    <t>Esterilizar el instrumental quirúrgico tras el procedimiento</t>
  </si>
  <si>
    <t>Limpiar y desinfectar todo el área quirúrgica.</t>
  </si>
  <si>
    <t>Desechar materiales contaminados según normativas locales.</t>
  </si>
  <si>
    <t xml:space="preserve">MANIPULACIÓN INCORRECTA DE DESECHOS </t>
  </si>
  <si>
    <t>CONTAMINACION CRUZADA, INFECCIONES</t>
  </si>
  <si>
    <t>Examen  visual</t>
  </si>
  <si>
    <t>Endodoncia</t>
  </si>
  <si>
    <t xml:space="preserve">PERSONAL </t>
  </si>
  <si>
    <t>EXPOSICION A FLUIDOS ORALES</t>
  </si>
  <si>
    <t>TRANMISIÓN POR FLUIDOS CORPORALES</t>
  </si>
  <si>
    <t>MANIPULACIÓN SEGURA DE INSTRUMENTOS, USO DE GUANTES Y MASCARILLA DURANTE EL PROCEDIMIENTO</t>
  </si>
  <si>
    <t>Tratamientos de endodoncia (conductos).</t>
  </si>
  <si>
    <t>Comprobar el buen funcionamiento del equipo rotatorio y la succión</t>
  </si>
  <si>
    <t>LESIONES O DAÑOS EN LOS OJOS O PIEL</t>
  </si>
  <si>
    <t xml:space="preserve">INSTRUIS A TRABAJADOR EN PROCEDIMIENTO DE PREPARACION DE PROFESIONAL </t>
  </si>
  <si>
    <t>Colocar un dique de goma para aislar el diente afectado</t>
  </si>
  <si>
    <t>GASES TÓXICOS</t>
  </si>
  <si>
    <t xml:space="preserve">INSTRUIR AL TRABAJADOR EN LA CORRECTA MANIPULACIÓN DE PRODUCTOS QUÍMICOS </t>
  </si>
  <si>
    <t xml:space="preserve">Preparación de la cavidad </t>
  </si>
  <si>
    <t>Colocación del material de restauración resina compuesta o amalgama</t>
  </si>
  <si>
    <t>INCORRECTA MANIPULACIÓN DE HERRAMIENTAS</t>
  </si>
  <si>
    <t>Confirmar que la restauración está bien ajustada</t>
  </si>
  <si>
    <t xml:space="preserve">Quemaduras, electrocución </t>
  </si>
  <si>
    <t xml:space="preserve">Seguir procedimientos de trabajo de manipulación de equipos eléctricos </t>
  </si>
  <si>
    <t>Limpieza del área de trabajo desinfección</t>
  </si>
  <si>
    <t>Esterilizar el instrumental reutilizable</t>
  </si>
  <si>
    <t>MANEJO INADECUADO DE MATERIAL CONTAMINADO</t>
  </si>
  <si>
    <t>Mala manipulación del equipo</t>
  </si>
  <si>
    <t>Atención de urgencias odontológicas.</t>
  </si>
  <si>
    <t>FALTA DE INSTRUCIONES CLARAS</t>
  </si>
  <si>
    <t xml:space="preserve">INSTRUIR A TRABAJADOR EN PROCEDIMINETO DE TRABAJO Y MEDIDAS DE CONTROL DE RIESGOS, TRASTORNOS MUSCULOESQUELETICOS </t>
  </si>
  <si>
    <t xml:space="preserve">IMPLEMENTACIÓN PROTOCOLO MMC </t>
  </si>
  <si>
    <t>Retirar y desechar los materiales de un solo uso</t>
  </si>
  <si>
    <t>MANEJO INADECUADO DE MATERAL CONTAMINADO</t>
  </si>
  <si>
    <t>REACCIONES ALERGICAS O IRRITACION DE LAS MUCOSAS</t>
  </si>
  <si>
    <t>Esterilizar los instrumentos y desinfectar nuevamente el área clínica</t>
  </si>
  <si>
    <t>EXPOSICION A PRODCUTOS QUÍMICOS</t>
  </si>
  <si>
    <t>Limpieza y desinfección del área clínica</t>
  </si>
  <si>
    <t>USO DE DESINFECTANTES QUÍMICOS IRRITANTES</t>
  </si>
  <si>
    <t>MANIPULACIÓN SEGURA DE INSTRUMENTOS AFILADOS Y ALMACENAR Y MANEJAR EN RECIPIENTES Y ORDEN EN BODEGAS E REPISAS LUGARES DE ESTERILIZACION</t>
  </si>
  <si>
    <t>Blanqueamiento y estética dental.</t>
  </si>
  <si>
    <t>Esterilización del instrumental</t>
  </si>
  <si>
    <t xml:space="preserve">Examen visual </t>
  </si>
  <si>
    <t>USO INCORRECTO DE INSTRUMENTOS</t>
  </si>
  <si>
    <t xml:space="preserve"> enfermedades infecciosas</t>
  </si>
  <si>
    <t>USO PERMANENTE DE EPP</t>
  </si>
  <si>
    <t>Limpieza dental previa a procedimiento</t>
  </si>
  <si>
    <t>USO INADECUADO DE SUSTANCIAS QUIMICAS</t>
  </si>
  <si>
    <t xml:space="preserve">INSTRUIR AL TRABAJADOR EN EL USO CORRECTO DE SUSTANCIAS PARA DESINFECCION </t>
  </si>
  <si>
    <t>Aplicación el gel blanqueador</t>
  </si>
  <si>
    <t>Activar el gel con la lámpara de luz LED o láser dental</t>
  </si>
  <si>
    <t>Exposición accidental a radiación</t>
  </si>
  <si>
    <t>Instruir al personal en los procedimientos de trabajo para uso de lámparas led</t>
  </si>
  <si>
    <t xml:space="preserve">INSTRUIR AL TRABAJADOR EN PROCEDIMIENTO DE TRABAJO SEGURO Y HDS DE PRODUCTO </t>
  </si>
  <si>
    <t>CONTACTO CON AGENTES QUÍMICOS</t>
  </si>
  <si>
    <t>Infección cruzada por contacto con superficies no desinfectadas</t>
  </si>
  <si>
    <t>Educación y prevención en salud bucal.</t>
  </si>
  <si>
    <t>Verificar el correcto funcionamiento de los equipos</t>
  </si>
  <si>
    <t>Radiología dental y diagnóstico por imágenes.</t>
  </si>
  <si>
    <t>Limpiar y desinfectar superficies y herramientas de contacto</t>
  </si>
  <si>
    <t>Ajuste de posición de paciente</t>
  </si>
  <si>
    <t>IMPLEMENTAR PROTOCOLO TMERT</t>
  </si>
  <si>
    <t xml:space="preserve">Ajuste de posición de máquina </t>
  </si>
  <si>
    <t>LESIONES MUSCULOESQUELETICAS</t>
  </si>
  <si>
    <t>SOBREESFUERZO</t>
  </si>
  <si>
    <t xml:space="preserve">Capacitación en manejo manual de cargas </t>
  </si>
  <si>
    <t>Captura de la imagen</t>
  </si>
  <si>
    <t>desinfectar nuevamente los equipos y la sala</t>
  </si>
  <si>
    <t xml:space="preserve">EXPOSICIÓN A AEROSOLES LIQUIDOS </t>
  </si>
  <si>
    <t>Inspeccionar el estado actual del tratamiento (visual)</t>
  </si>
  <si>
    <t xml:space="preserve">Us0 de Elementos de protección personal </t>
  </si>
  <si>
    <t>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</si>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</sst>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sz val="11"/>
      <color rgb="FF242424"/>
      <name val="Aptos Narrow"/>
      <charset val="1"/>
    </font>
    <font>
      <sz val="11"/>
      <color rgb="FF000000"/>
      <name val="Calibri"/>
      <family val="2"/>
    </font>
    <font>
      <sz val="10"/>
      <color rgb="FF000000"/>
      <name val="Calibri"/>
      <family val="2"/>
    </font>
    <font>
      <sz val="9"/>
      <name val="Calibri"/>
      <family val="2"/>
    </font>
    <font>
      <sz val="11"/>
      <color rgb="FF000000"/>
      <name val="Calibri Light"/>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rgb="FFFFFF00"/>
        <bgColor indexed="64"/>
      </patternFill>
    </fill>
    <fill>
      <patternFill patternType="solid">
        <fgColor rgb="FF00B050"/>
        <bgColor indexed="64"/>
      </patternFill>
    </fill>
    <fill>
      <patternFill patternType="solid">
        <fgColor rgb="FFFFC00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CC00"/>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auto="1"/>
      </right>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right/>
      <top/>
      <bottom style="thin">
        <color rgb="FF000000"/>
      </bottom>
      <diagonal/>
    </border>
    <border>
      <left style="thin">
        <color rgb="FF000000"/>
      </left>
      <right/>
      <top style="thin">
        <color indexed="64"/>
      </top>
      <bottom style="thin">
        <color indexed="64"/>
      </bottom>
      <diagonal/>
    </border>
  </borders>
  <cellStyleXfs count="1">
    <xf numFmtId="0" fontId="0" fillId="0" borderId="0"/>
  </cellStyleXfs>
  <cellXfs count="152">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4" fillId="4" borderId="13" xfId="0" applyFont="1" applyFill="1" applyBorder="1" applyAlignment="1">
      <alignment horizontal="center" vertical="center" wrapText="1" readingOrder="1"/>
    </xf>
    <xf numFmtId="0" fontId="15" fillId="4" borderId="13" xfId="0" applyFont="1" applyFill="1" applyBorder="1" applyAlignment="1">
      <alignment horizontal="center" vertical="center" wrapText="1" readingOrder="1"/>
    </xf>
    <xf numFmtId="0" fontId="14" fillId="0" borderId="14" xfId="0" applyFont="1" applyBorder="1" applyAlignment="1">
      <alignment wrapText="1"/>
    </xf>
    <xf numFmtId="0" fontId="1" fillId="2" borderId="14" xfId="0" applyFont="1" applyFill="1" applyBorder="1" applyAlignment="1">
      <alignment horizontal="center" vertical="center" wrapText="1"/>
    </xf>
    <xf numFmtId="0" fontId="1" fillId="0" borderId="14" xfId="0" applyFont="1" applyBorder="1" applyAlignment="1">
      <alignment horizontal="center" vertical="center" wrapText="1"/>
    </xf>
    <xf numFmtId="0" fontId="0" fillId="2" borderId="3" xfId="0" applyFill="1" applyBorder="1"/>
    <xf numFmtId="0" fontId="0" fillId="2" borderId="4" xfId="0" applyFill="1" applyBorder="1"/>
    <xf numFmtId="0" fontId="0" fillId="2" borderId="14" xfId="0" applyFill="1" applyBorder="1"/>
    <xf numFmtId="0" fontId="14" fillId="5" borderId="0" xfId="0" applyFont="1" applyFill="1"/>
    <xf numFmtId="0" fontId="0" fillId="2" borderId="4" xfId="0" applyFill="1" applyBorder="1" applyAlignment="1">
      <alignment horizontal="center" vertical="center"/>
    </xf>
    <xf numFmtId="0" fontId="0" fillId="2" borderId="17" xfId="0" applyFill="1" applyBorder="1" applyAlignment="1">
      <alignment horizontal="center" vertical="center"/>
    </xf>
    <xf numFmtId="0" fontId="0" fillId="0" borderId="4" xfId="0" applyBorder="1" applyAlignment="1">
      <alignment horizontal="center" vertical="center" wrapText="1"/>
    </xf>
    <xf numFmtId="0" fontId="0" fillId="2" borderId="0" xfId="0" applyFill="1" applyAlignment="1">
      <alignment horizontal="left" vertical="center"/>
    </xf>
    <xf numFmtId="0" fontId="1" fillId="9"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9" borderId="4" xfId="0" applyFont="1" applyFill="1" applyBorder="1" applyAlignment="1">
      <alignment horizontal="left" vertical="center"/>
    </xf>
    <xf numFmtId="0" fontId="0" fillId="0" borderId="0" xfId="0" applyAlignment="1">
      <alignment horizontal="left" vertical="center"/>
    </xf>
    <xf numFmtId="0" fontId="18" fillId="9"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9"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7" borderId="4" xfId="0" applyFill="1" applyBorder="1" applyAlignment="1">
      <alignment horizontal="center" vertical="center"/>
    </xf>
    <xf numFmtId="0" fontId="0" fillId="6" borderId="4" xfId="0" applyFill="1" applyBorder="1" applyAlignment="1">
      <alignment horizontal="center" vertical="center"/>
    </xf>
    <xf numFmtId="0" fontId="0" fillId="8" borderId="4" xfId="0" applyFill="1" applyBorder="1" applyAlignment="1">
      <alignment horizontal="center" vertical="center"/>
    </xf>
    <xf numFmtId="0" fontId="0" fillId="10" borderId="4" xfId="0" applyFill="1" applyBorder="1" applyAlignment="1">
      <alignment horizontal="center" vertical="center"/>
    </xf>
    <xf numFmtId="49" fontId="1" fillId="7" borderId="4" xfId="0" applyNumberFormat="1" applyFont="1" applyFill="1" applyBorder="1" applyAlignment="1">
      <alignment horizontal="center" vertical="center"/>
    </xf>
    <xf numFmtId="0" fontId="1" fillId="6" borderId="4" xfId="0" applyFont="1" applyFill="1" applyBorder="1" applyAlignment="1">
      <alignment horizontal="center" vertical="center"/>
    </xf>
    <xf numFmtId="0" fontId="1" fillId="8" borderId="4" xfId="0" applyFont="1" applyFill="1" applyBorder="1" applyAlignment="1">
      <alignment horizontal="center" vertical="center"/>
    </xf>
    <xf numFmtId="0" fontId="1" fillId="10" borderId="4" xfId="0" applyFont="1" applyFill="1" applyBorder="1" applyAlignment="1">
      <alignment horizontal="center" vertical="center"/>
    </xf>
    <xf numFmtId="0" fontId="20" fillId="2" borderId="0" xfId="0" applyFont="1" applyFill="1"/>
    <xf numFmtId="0" fontId="22" fillId="2" borderId="4" xfId="0" applyFont="1" applyFill="1" applyBorder="1" applyAlignment="1">
      <alignment vertical="center"/>
    </xf>
    <xf numFmtId="0" fontId="21" fillId="2" borderId="23" xfId="0" applyFont="1" applyFill="1" applyBorder="1" applyAlignment="1">
      <alignment vertical="top"/>
    </xf>
    <xf numFmtId="0" fontId="21" fillId="2" borderId="18" xfId="0" applyFont="1" applyFill="1" applyBorder="1" applyAlignment="1">
      <alignment vertical="top" wrapText="1"/>
    </xf>
    <xf numFmtId="0" fontId="21" fillId="2" borderId="23" xfId="0" applyFont="1" applyFill="1" applyBorder="1" applyAlignment="1">
      <alignment vertical="top" wrapText="1"/>
    </xf>
    <xf numFmtId="0" fontId="21" fillId="11" borderId="4" xfId="0" applyFont="1" applyFill="1" applyBorder="1" applyAlignment="1">
      <alignment horizontal="center" vertical="center" wrapText="1"/>
    </xf>
    <xf numFmtId="0" fontId="21" fillId="11" borderId="4" xfId="0" applyFont="1" applyFill="1" applyBorder="1" applyAlignment="1">
      <alignment horizontal="center" vertical="center"/>
    </xf>
    <xf numFmtId="0" fontId="20" fillId="2" borderId="0" xfId="0" applyFont="1" applyFill="1" applyAlignment="1">
      <alignment vertical="center"/>
    </xf>
    <xf numFmtId="0" fontId="20" fillId="2" borderId="4" xfId="0" applyFont="1" applyFill="1" applyBorder="1"/>
    <xf numFmtId="0" fontId="23" fillId="2" borderId="4"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4" fillId="5" borderId="14" xfId="0" applyFont="1" applyFill="1" applyBorder="1" applyAlignment="1">
      <alignment horizontal="center" vertical="center"/>
    </xf>
    <xf numFmtId="0" fontId="17" fillId="5" borderId="19" xfId="0" applyFont="1" applyFill="1" applyBorder="1" applyAlignment="1">
      <alignment vertical="center" wrapText="1"/>
    </xf>
    <xf numFmtId="0" fontId="17" fillId="5" borderId="20" xfId="0" applyFont="1" applyFill="1" applyBorder="1" applyAlignment="1">
      <alignment vertical="center" wrapText="1"/>
    </xf>
    <xf numFmtId="0" fontId="17" fillId="5" borderId="21" xfId="0" applyFont="1" applyFill="1" applyBorder="1" applyAlignment="1">
      <alignment vertical="center" wrapText="1"/>
    </xf>
    <xf numFmtId="0" fontId="0" fillId="2" borderId="29" xfId="0" applyFill="1" applyBorder="1" applyAlignment="1">
      <alignment horizontal="center" vertical="center"/>
    </xf>
    <xf numFmtId="0" fontId="14" fillId="0" borderId="14" xfId="0" applyFont="1" applyBorder="1" applyAlignment="1">
      <alignment horizontal="center" vertical="center"/>
    </xf>
    <xf numFmtId="0" fontId="14" fillId="0" borderId="14" xfId="0" applyFont="1" applyBorder="1" applyAlignment="1">
      <alignment horizontal="center" vertical="center" wrapText="1"/>
    </xf>
    <xf numFmtId="0" fontId="14" fillId="5" borderId="14" xfId="0" applyFont="1" applyFill="1" applyBorder="1" applyAlignment="1">
      <alignment horizontal="center" vertical="center" wrapText="1"/>
    </xf>
    <xf numFmtId="0" fontId="16" fillId="5" borderId="14" xfId="0" applyFont="1" applyFill="1" applyBorder="1" applyAlignment="1">
      <alignment horizontal="center" vertical="center"/>
    </xf>
    <xf numFmtId="0" fontId="14" fillId="5" borderId="3" xfId="0" applyFont="1" applyFill="1" applyBorder="1" applyAlignment="1">
      <alignment horizontal="center" vertical="center"/>
    </xf>
    <xf numFmtId="0" fontId="14" fillId="5" borderId="4" xfId="0" applyFont="1" applyFill="1" applyBorder="1" applyAlignment="1">
      <alignment horizontal="center" vertical="center"/>
    </xf>
    <xf numFmtId="0" fontId="14" fillId="5" borderId="15" xfId="0" applyFont="1" applyFill="1" applyBorder="1" applyAlignment="1">
      <alignment horizontal="center" vertical="center"/>
    </xf>
    <xf numFmtId="0" fontId="14" fillId="5" borderId="16" xfId="0" applyFont="1"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xf>
    <xf numFmtId="0" fontId="0" fillId="2" borderId="21" xfId="0" applyFill="1" applyBorder="1" applyAlignment="1">
      <alignment horizontal="center"/>
    </xf>
    <xf numFmtId="0" fontId="14" fillId="5" borderId="19" xfId="0" applyFont="1" applyFill="1" applyBorder="1" applyAlignment="1">
      <alignment horizontal="center" vertical="center"/>
    </xf>
    <xf numFmtId="0" fontId="14" fillId="5" borderId="21" xfId="0" applyFont="1"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17" fillId="5" borderId="19" xfId="0" applyFont="1" applyFill="1" applyBorder="1" applyAlignment="1">
      <alignment horizontal="center" vertical="center" wrapText="1"/>
    </xf>
    <xf numFmtId="0" fontId="17" fillId="5" borderId="20" xfId="0" applyFont="1" applyFill="1" applyBorder="1" applyAlignment="1">
      <alignment horizontal="center" vertical="center" wrapText="1"/>
    </xf>
    <xf numFmtId="0" fontId="17" fillId="5" borderId="21" xfId="0" applyFont="1" applyFill="1" applyBorder="1" applyAlignment="1">
      <alignment horizontal="center" vertical="center" wrapText="1"/>
    </xf>
    <xf numFmtId="0" fontId="14" fillId="4" borderId="4" xfId="0" applyFont="1" applyFill="1" applyBorder="1" applyAlignment="1">
      <alignment horizontal="center" vertical="center" wrapText="1" readingOrder="1"/>
    </xf>
    <xf numFmtId="0" fontId="14" fillId="4" borderId="11" xfId="0" applyFont="1" applyFill="1" applyBorder="1" applyAlignment="1">
      <alignment horizontal="center" vertical="center" wrapText="1" readingOrder="1"/>
    </xf>
    <xf numFmtId="0" fontId="14" fillId="4" borderId="12" xfId="0" applyFont="1" applyFill="1" applyBorder="1" applyAlignment="1">
      <alignment horizontal="center" vertical="center" wrapText="1" readingOrder="1"/>
    </xf>
    <xf numFmtId="0" fontId="14" fillId="4" borderId="24" xfId="0" applyFont="1" applyFill="1" applyBorder="1" applyAlignment="1">
      <alignment horizontal="center" vertical="center" wrapText="1" readingOrder="1"/>
    </xf>
    <xf numFmtId="0" fontId="14" fillId="4" borderId="5" xfId="0" applyFont="1" applyFill="1" applyBorder="1" applyAlignment="1">
      <alignment horizontal="center" vertical="top" wrapText="1" readingOrder="1"/>
    </xf>
    <xf numFmtId="0" fontId="14" fillId="4" borderId="22" xfId="0" applyFont="1" applyFill="1" applyBorder="1" applyAlignment="1">
      <alignment horizontal="center" vertical="top" wrapText="1" readingOrder="1"/>
    </xf>
    <xf numFmtId="0" fontId="14" fillId="4" borderId="3" xfId="0" applyFont="1" applyFill="1" applyBorder="1" applyAlignment="1">
      <alignment horizontal="center" vertical="top" wrapText="1" readingOrder="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2" borderId="0" xfId="0" applyFill="1" applyAlignment="1">
      <alignment horizontal="center"/>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4" fillId="0" borderId="19" xfId="0" applyFont="1" applyBorder="1" applyAlignment="1">
      <alignment horizontal="center" vertical="center"/>
    </xf>
    <xf numFmtId="0" fontId="14" fillId="0" borderId="21" xfId="0" applyFont="1" applyBorder="1" applyAlignment="1">
      <alignment horizontal="center" vertical="center"/>
    </xf>
    <xf numFmtId="0" fontId="14" fillId="0" borderId="19"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9" xfId="0" applyFont="1" applyBorder="1" applyAlignment="1">
      <alignment horizontal="center" wrapText="1"/>
    </xf>
    <xf numFmtId="0" fontId="14" fillId="0" borderId="21" xfId="0" applyFont="1" applyBorder="1" applyAlignment="1">
      <alignment horizontal="center" wrapText="1"/>
    </xf>
    <xf numFmtId="0" fontId="1" fillId="0" borderId="19" xfId="0" applyFont="1" applyBorder="1" applyAlignment="1">
      <alignment horizontal="center" vertical="center" wrapText="1"/>
    </xf>
    <xf numFmtId="0" fontId="1" fillId="0" borderId="21" xfId="0" applyFont="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14" fillId="5" borderId="19" xfId="0" applyFont="1" applyFill="1" applyBorder="1" applyAlignment="1">
      <alignment horizontal="center" vertical="center" wrapText="1"/>
    </xf>
    <xf numFmtId="0" fontId="14" fillId="5" borderId="21" xfId="0" applyFont="1" applyFill="1" applyBorder="1" applyAlignment="1">
      <alignment horizontal="center" vertical="center" wrapText="1"/>
    </xf>
    <xf numFmtId="0" fontId="14" fillId="5" borderId="19" xfId="0" applyFont="1" applyFill="1" applyBorder="1" applyAlignment="1">
      <alignment horizontal="center" vertical="center"/>
    </xf>
    <xf numFmtId="0" fontId="14" fillId="5" borderId="21" xfId="0" applyFont="1"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1" fillId="2" borderId="4" xfId="0" applyFont="1" applyFill="1" applyBorder="1" applyAlignment="1">
      <alignment horizontal="left" vertical="center"/>
    </xf>
    <xf numFmtId="0" fontId="21" fillId="2" borderId="4" xfId="0" applyFont="1" applyFill="1" applyBorder="1" applyAlignment="1">
      <alignment horizontal="left" vertical="center" wrapText="1"/>
    </xf>
    <xf numFmtId="0" fontId="21" fillId="11" borderId="5" xfId="0" applyFont="1" applyFill="1" applyBorder="1" applyAlignment="1">
      <alignment horizontal="center" vertical="center" wrapText="1"/>
    </xf>
    <xf numFmtId="0" fontId="21" fillId="11" borderId="22" xfId="0" applyFont="1" applyFill="1" applyBorder="1" applyAlignment="1">
      <alignment horizontal="center" vertical="center" wrapText="1"/>
    </xf>
    <xf numFmtId="0" fontId="21" fillId="11" borderId="3" xfId="0" applyFont="1" applyFill="1" applyBorder="1" applyAlignment="1">
      <alignment horizontal="center" vertical="center" wrapText="1"/>
    </xf>
    <xf numFmtId="0" fontId="20" fillId="2" borderId="4" xfId="0" applyFont="1" applyFill="1" applyBorder="1" applyAlignment="1">
      <alignment horizontal="left" vertical="center"/>
    </xf>
    <xf numFmtId="0" fontId="14" fillId="4" borderId="13" xfId="0" applyFont="1" applyFill="1" applyBorder="1" applyAlignment="1">
      <alignment horizontal="center" vertical="center" wrapText="1" readingOrder="1"/>
    </xf>
    <xf numFmtId="0" fontId="14" fillId="4" borderId="24" xfId="0" applyFont="1" applyFill="1" applyBorder="1" applyAlignment="1">
      <alignment horizontal="center" vertical="center" wrapText="1" readingOrder="1"/>
    </xf>
    <xf numFmtId="0" fontId="14" fillId="4" borderId="5" xfId="0" applyFont="1" applyFill="1" applyBorder="1" applyAlignment="1">
      <alignment horizontal="center" vertical="center" wrapText="1" readingOrder="1"/>
    </xf>
    <xf numFmtId="0" fontId="14" fillId="4" borderId="22" xfId="0" applyFont="1" applyFill="1" applyBorder="1" applyAlignment="1">
      <alignment horizontal="center" vertical="center" wrapText="1" readingOrder="1"/>
    </xf>
    <xf numFmtId="0" fontId="14" fillId="4" borderId="3" xfId="0" applyFont="1" applyFill="1" applyBorder="1" applyAlignment="1">
      <alignment horizontal="center" vertical="center" wrapText="1" readingOrder="1"/>
    </xf>
    <xf numFmtId="0" fontId="14" fillId="4" borderId="16" xfId="0" applyFont="1" applyFill="1" applyBorder="1" applyAlignment="1">
      <alignment horizontal="center" vertical="center" wrapText="1" readingOrder="1"/>
    </xf>
    <xf numFmtId="0" fontId="8" fillId="4" borderId="5" xfId="0" applyFont="1" applyFill="1" applyBorder="1" applyAlignment="1">
      <alignment horizontal="left" vertical="center" wrapText="1" readingOrder="1"/>
    </xf>
    <xf numFmtId="0" fontId="8" fillId="4" borderId="3" xfId="0" applyFont="1" applyFill="1" applyBorder="1" applyAlignment="1">
      <alignment horizontal="left" vertical="center" wrapText="1" readingOrder="1"/>
    </xf>
    <xf numFmtId="0" fontId="9" fillId="0" borderId="5" xfId="0" applyFont="1" applyBorder="1" applyAlignment="1">
      <alignment horizontal="center" vertical="top" wrapText="1"/>
    </xf>
    <xf numFmtId="0" fontId="9" fillId="0" borderId="22" xfId="0" applyFont="1" applyBorder="1" applyAlignment="1">
      <alignment horizontal="center" vertical="top" wrapText="1"/>
    </xf>
    <xf numFmtId="0" fontId="9" fillId="0" borderId="3" xfId="0" applyFont="1" applyBorder="1" applyAlignment="1">
      <alignment horizontal="center" vertical="top" wrapText="1"/>
    </xf>
    <xf numFmtId="0" fontId="10" fillId="4" borderId="5" xfId="0" applyFont="1" applyFill="1" applyBorder="1" applyAlignment="1">
      <alignment horizontal="left" vertical="center" wrapText="1" readingOrder="1"/>
    </xf>
    <xf numFmtId="0" fontId="10" fillId="4" borderId="3" xfId="0" applyFont="1" applyFill="1" applyBorder="1" applyAlignment="1">
      <alignment horizontal="left" vertical="center" wrapText="1" readingOrder="1"/>
    </xf>
    <xf numFmtId="0" fontId="10" fillId="4" borderId="22" xfId="0" applyFont="1" applyFill="1" applyBorder="1" applyAlignment="1">
      <alignment horizontal="left" vertical="center" wrapText="1" readingOrder="1"/>
    </xf>
    <xf numFmtId="0" fontId="10" fillId="0" borderId="14" xfId="0" applyFont="1" applyFill="1" applyBorder="1" applyAlignment="1">
      <alignment horizontal="left" vertical="center" wrapText="1" readingOrder="1"/>
    </xf>
    <xf numFmtId="0" fontId="13" fillId="2" borderId="14" xfId="0" applyFont="1" applyFill="1" applyBorder="1" applyAlignment="1">
      <alignment horizontal="left"/>
    </xf>
    <xf numFmtId="0" fontId="12" fillId="4" borderId="3" xfId="0" applyFont="1" applyFill="1" applyBorder="1" applyAlignment="1">
      <alignment horizontal="center" vertical="top" wrapText="1" readingOrder="1"/>
    </xf>
    <xf numFmtId="0" fontId="12" fillId="4" borderId="30" xfId="0" applyFont="1" applyFill="1" applyBorder="1" applyAlignment="1">
      <alignment horizontal="center" vertical="top" wrapText="1" readingOrder="1"/>
    </xf>
    <xf numFmtId="0" fontId="1" fillId="2" borderId="5" xfId="0" applyFont="1" applyFill="1" applyBorder="1" applyAlignment="1">
      <alignment horizontal="center"/>
    </xf>
    <xf numFmtId="0" fontId="1" fillId="2" borderId="22" xfId="0" applyFont="1" applyFill="1" applyBorder="1" applyAlignment="1">
      <alignment horizontal="center"/>
    </xf>
    <xf numFmtId="0" fontId="1" fillId="2" borderId="3" xfId="0" applyFont="1" applyFill="1" applyBorder="1" applyAlignment="1">
      <alignment horizont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6" fillId="5" borderId="19" xfId="0" applyFont="1" applyFill="1" applyBorder="1" applyAlignment="1">
      <alignment horizontal="center" vertical="center" wrapText="1"/>
    </xf>
    <xf numFmtId="0" fontId="16" fillId="5" borderId="21" xfId="0" applyFont="1" applyFill="1" applyBorder="1" applyAlignment="1">
      <alignment horizontal="center" vertical="center" wrapText="1"/>
    </xf>
  </cellXfs>
  <cellStyles count="1">
    <cellStyle name="Normal" xfId="0" builtinId="0"/>
  </cellStyles>
  <dxfs count="4">
    <dxf>
      <fill>
        <patternFill patternType="solid">
          <bgColor rgb="FF00B050"/>
        </patternFill>
      </fill>
    </dxf>
    <dxf>
      <fill>
        <patternFill patternType="solid">
          <bgColor rgb="FFFFFF00"/>
        </patternFill>
      </fill>
    </dxf>
    <dxf>
      <fill>
        <patternFill patternType="solid">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122A4971-BC33-4009-BA1A-ECDF391BFD58}"/>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295275</xdr:colOff>
      <xdr:row>1</xdr:row>
      <xdr:rowOff>76200</xdr:rowOff>
    </xdr:from>
    <xdr:to>
      <xdr:col>2</xdr:col>
      <xdr:colOff>2762250</xdr:colOff>
      <xdr:row>3</xdr:row>
      <xdr:rowOff>66675</xdr:rowOff>
    </xdr:to>
    <xdr:pic>
      <xdr:nvPicPr>
        <xdr:cNvPr id="3" name="Imagen 2">
          <a:extLst>
            <a:ext uri="{FF2B5EF4-FFF2-40B4-BE49-F238E27FC236}">
              <a16:creationId xmlns:a16="http://schemas.microsoft.com/office/drawing/2014/main" id="{7401A4F6-C2EB-4D8B-807C-337D390582CA}"/>
            </a:ext>
            <a:ext uri="{147F2762-F138-4A5C-976F-8EAC2B608ADB}">
              <a16:predDERef xmlns:a16="http://schemas.microsoft.com/office/drawing/2014/main" pred="{122A4971-BC33-4009-BA1A-ECDF391BFD58}"/>
            </a:ext>
          </a:extLst>
        </xdr:cNvPr>
        <xdr:cNvPicPr>
          <a:picLocks noChangeAspect="1"/>
        </xdr:cNvPicPr>
      </xdr:nvPicPr>
      <xdr:blipFill>
        <a:blip xmlns:r="http://schemas.openxmlformats.org/officeDocument/2006/relationships" r:embed="rId2"/>
        <a:stretch>
          <a:fillRect/>
        </a:stretch>
      </xdr:blipFill>
      <xdr:spPr>
        <a:xfrm>
          <a:off x="1019175" y="266700"/>
          <a:ext cx="4572000" cy="419100"/>
        </a:xfrm>
        <a:prstGeom prst="rect">
          <a:avLst/>
        </a:prstGeom>
      </xdr:spPr>
    </xdr:pic>
    <xdr:clientData/>
  </xdr:twoCellAnchor>
  <xdr:twoCellAnchor editAs="oneCell">
    <xdr:from>
      <xdr:col>1</xdr:col>
      <xdr:colOff>47625</xdr:colOff>
      <xdr:row>3</xdr:row>
      <xdr:rowOff>133350</xdr:rowOff>
    </xdr:from>
    <xdr:to>
      <xdr:col>2</xdr:col>
      <xdr:colOff>2514600</xdr:colOff>
      <xdr:row>3</xdr:row>
      <xdr:rowOff>333375</xdr:rowOff>
    </xdr:to>
    <xdr:pic>
      <xdr:nvPicPr>
        <xdr:cNvPr id="4" name="Imagen 3">
          <a:extLst>
            <a:ext uri="{FF2B5EF4-FFF2-40B4-BE49-F238E27FC236}">
              <a16:creationId xmlns:a16="http://schemas.microsoft.com/office/drawing/2014/main" id="{71E67B90-691E-49BF-B411-C6BE710DE6F9}"/>
            </a:ext>
            <a:ext uri="{147F2762-F138-4A5C-976F-8EAC2B608ADB}">
              <a16:predDERef xmlns:a16="http://schemas.microsoft.com/office/drawing/2014/main" pred="{7401A4F6-C2EB-4D8B-807C-337D390582CA}"/>
            </a:ext>
          </a:extLst>
        </xdr:cNvPr>
        <xdr:cNvPicPr>
          <a:picLocks noChangeAspect="1"/>
        </xdr:cNvPicPr>
      </xdr:nvPicPr>
      <xdr:blipFill>
        <a:blip xmlns:r="http://schemas.openxmlformats.org/officeDocument/2006/relationships" r:embed="rId3"/>
        <a:stretch>
          <a:fillRect/>
        </a:stretch>
      </xdr:blipFill>
      <xdr:spPr>
        <a:xfrm>
          <a:off x="771525" y="752475"/>
          <a:ext cx="4572000" cy="200025"/>
        </a:xfrm>
        <a:prstGeom prst="rect">
          <a:avLst/>
        </a:prstGeom>
      </xdr:spPr>
    </xdr:pic>
    <xdr:clientData/>
  </xdr:twoCellAnchor>
  <xdr:twoCellAnchor editAs="oneCell">
    <xdr:from>
      <xdr:col>21</xdr:col>
      <xdr:colOff>524934</xdr:colOff>
      <xdr:row>1</xdr:row>
      <xdr:rowOff>135997</xdr:rowOff>
    </xdr:from>
    <xdr:to>
      <xdr:col>22</xdr:col>
      <xdr:colOff>0</xdr:colOff>
      <xdr:row>3</xdr:row>
      <xdr:rowOff>60955</xdr:rowOff>
    </xdr:to>
    <xdr:pic>
      <xdr:nvPicPr>
        <xdr:cNvPr id="5" name="Imagen 1">
          <a:extLst>
            <a:ext uri="{FF2B5EF4-FFF2-40B4-BE49-F238E27FC236}">
              <a16:creationId xmlns:a16="http://schemas.microsoft.com/office/drawing/2014/main" id="{B915E7AA-4933-4267-B76A-1C90CFDB0A6E}"/>
            </a:ext>
            <a:ext uri="{147F2762-F138-4A5C-976F-8EAC2B608ADB}">
              <a16:predDERef xmlns:a16="http://schemas.microsoft.com/office/drawing/2014/main" pred="{71E67B90-691E-49BF-B411-C6BE710DE6F9}"/>
            </a:ext>
          </a:extLst>
        </xdr:cNvPr>
        <xdr:cNvPicPr/>
      </xdr:nvPicPr>
      <xdr:blipFill>
        <a:blip xmlns:r="http://schemas.openxmlformats.org/officeDocument/2006/relationships" r:embed="rId1" cstate="print"/>
        <a:stretch>
          <a:fillRect/>
        </a:stretch>
      </xdr:blipFill>
      <xdr:spPr>
        <a:xfrm>
          <a:off x="44501859" y="326497"/>
          <a:ext cx="1437216" cy="353583"/>
        </a:xfrm>
        <a:prstGeom prst="rect">
          <a:avLst/>
        </a:prstGeom>
      </xdr:spPr>
    </xdr:pic>
    <xdr:clientData/>
  </xdr:twoCellAnchor>
  <xdr:twoCellAnchor editAs="oneCell">
    <xdr:from>
      <xdr:col>1</xdr:col>
      <xdr:colOff>295275</xdr:colOff>
      <xdr:row>1</xdr:row>
      <xdr:rowOff>76200</xdr:rowOff>
    </xdr:from>
    <xdr:to>
      <xdr:col>2</xdr:col>
      <xdr:colOff>2762250</xdr:colOff>
      <xdr:row>3</xdr:row>
      <xdr:rowOff>66675</xdr:rowOff>
    </xdr:to>
    <xdr:pic>
      <xdr:nvPicPr>
        <xdr:cNvPr id="6" name="Imagen 2">
          <a:extLst>
            <a:ext uri="{FF2B5EF4-FFF2-40B4-BE49-F238E27FC236}">
              <a16:creationId xmlns:a16="http://schemas.microsoft.com/office/drawing/2014/main" id="{DFF34917-B3DD-472B-8A42-74ADBE765E3B}"/>
            </a:ext>
            <a:ext uri="{147F2762-F138-4A5C-976F-8EAC2B608ADB}">
              <a16:predDERef xmlns:a16="http://schemas.microsoft.com/office/drawing/2014/main" pred="{B915E7AA-4933-4267-B76A-1C90CFDB0A6E}"/>
            </a:ext>
          </a:extLst>
        </xdr:cNvPr>
        <xdr:cNvPicPr>
          <a:picLocks noChangeAspect="1"/>
        </xdr:cNvPicPr>
      </xdr:nvPicPr>
      <xdr:blipFill>
        <a:blip xmlns:r="http://schemas.openxmlformats.org/officeDocument/2006/relationships" r:embed="rId2"/>
        <a:stretch>
          <a:fillRect/>
        </a:stretch>
      </xdr:blipFill>
      <xdr:spPr>
        <a:xfrm>
          <a:off x="1019175" y="266700"/>
          <a:ext cx="4572000" cy="419100"/>
        </a:xfrm>
        <a:prstGeom prst="rect">
          <a:avLst/>
        </a:prstGeom>
      </xdr:spPr>
    </xdr:pic>
    <xdr:clientData/>
  </xdr:twoCellAnchor>
  <xdr:twoCellAnchor editAs="oneCell">
    <xdr:from>
      <xdr:col>1</xdr:col>
      <xdr:colOff>47625</xdr:colOff>
      <xdr:row>3</xdr:row>
      <xdr:rowOff>133350</xdr:rowOff>
    </xdr:from>
    <xdr:to>
      <xdr:col>2</xdr:col>
      <xdr:colOff>2514600</xdr:colOff>
      <xdr:row>3</xdr:row>
      <xdr:rowOff>333375</xdr:rowOff>
    </xdr:to>
    <xdr:pic>
      <xdr:nvPicPr>
        <xdr:cNvPr id="7" name="Imagen 3">
          <a:extLst>
            <a:ext uri="{FF2B5EF4-FFF2-40B4-BE49-F238E27FC236}">
              <a16:creationId xmlns:a16="http://schemas.microsoft.com/office/drawing/2014/main" id="{9107CBE3-EEC6-41B0-9F7E-3C397D933CD5}"/>
            </a:ext>
            <a:ext uri="{147F2762-F138-4A5C-976F-8EAC2B608ADB}">
              <a16:predDERef xmlns:a16="http://schemas.microsoft.com/office/drawing/2014/main" pred="{DFF34917-B3DD-472B-8A42-74ADBE765E3B}"/>
            </a:ext>
          </a:extLst>
        </xdr:cNvPr>
        <xdr:cNvPicPr>
          <a:picLocks noChangeAspect="1"/>
        </xdr:cNvPicPr>
      </xdr:nvPicPr>
      <xdr:blipFill>
        <a:blip xmlns:r="http://schemas.openxmlformats.org/officeDocument/2006/relationships" r:embed="rId3"/>
        <a:stretch>
          <a:fillRect/>
        </a:stretch>
      </xdr:blipFill>
      <xdr:spPr>
        <a:xfrm>
          <a:off x="771525" y="752475"/>
          <a:ext cx="4572000" cy="200025"/>
        </a:xfrm>
        <a:prstGeom prst="rect">
          <a:avLst/>
        </a:prstGeom>
      </xdr:spPr>
    </xdr:pic>
    <xdr:clientData/>
  </xdr:twoCellAnchor>
  <xdr:twoCellAnchor editAs="oneCell">
    <xdr:from>
      <xdr:col>21</xdr:col>
      <xdr:colOff>524934</xdr:colOff>
      <xdr:row>1</xdr:row>
      <xdr:rowOff>135997</xdr:rowOff>
    </xdr:from>
    <xdr:to>
      <xdr:col>22</xdr:col>
      <xdr:colOff>0</xdr:colOff>
      <xdr:row>3</xdr:row>
      <xdr:rowOff>60955</xdr:rowOff>
    </xdr:to>
    <xdr:pic>
      <xdr:nvPicPr>
        <xdr:cNvPr id="8" name="Imagen 1">
          <a:extLst>
            <a:ext uri="{FF2B5EF4-FFF2-40B4-BE49-F238E27FC236}">
              <a16:creationId xmlns:a16="http://schemas.microsoft.com/office/drawing/2014/main" id="{881F4CA7-3400-40CC-B95E-076350D9A86F}"/>
            </a:ext>
            <a:ext uri="{147F2762-F138-4A5C-976F-8EAC2B608ADB}">
              <a16:predDERef xmlns:a16="http://schemas.microsoft.com/office/drawing/2014/main" pred="{9107CBE3-EEC6-41B0-9F7E-3C397D933CD5}"/>
            </a:ext>
          </a:extLst>
        </xdr:cNvPr>
        <xdr:cNvPicPr/>
      </xdr:nvPicPr>
      <xdr:blipFill>
        <a:blip xmlns:r="http://schemas.openxmlformats.org/officeDocument/2006/relationships" r:embed="rId1" cstate="print"/>
        <a:stretch>
          <a:fillRect/>
        </a:stretch>
      </xdr:blipFill>
      <xdr:spPr>
        <a:xfrm>
          <a:off x="44501859" y="326497"/>
          <a:ext cx="1437216" cy="353583"/>
        </a:xfrm>
        <a:prstGeom prst="rect">
          <a:avLst/>
        </a:prstGeom>
      </xdr:spPr>
    </xdr:pic>
    <xdr:clientData/>
  </xdr:twoCellAnchor>
  <xdr:twoCellAnchor editAs="oneCell">
    <xdr:from>
      <xdr:col>1</xdr:col>
      <xdr:colOff>295275</xdr:colOff>
      <xdr:row>1</xdr:row>
      <xdr:rowOff>76200</xdr:rowOff>
    </xdr:from>
    <xdr:to>
      <xdr:col>2</xdr:col>
      <xdr:colOff>2762250</xdr:colOff>
      <xdr:row>3</xdr:row>
      <xdr:rowOff>66675</xdr:rowOff>
    </xdr:to>
    <xdr:pic>
      <xdr:nvPicPr>
        <xdr:cNvPr id="9" name="Imagen 2">
          <a:extLst>
            <a:ext uri="{FF2B5EF4-FFF2-40B4-BE49-F238E27FC236}">
              <a16:creationId xmlns:a16="http://schemas.microsoft.com/office/drawing/2014/main" id="{9C9A1BF9-BBD0-4A2F-B8F4-25815DAEA913}"/>
            </a:ext>
            <a:ext uri="{147F2762-F138-4A5C-976F-8EAC2B608ADB}">
              <a16:predDERef xmlns:a16="http://schemas.microsoft.com/office/drawing/2014/main" pred="{881F4CA7-3400-40CC-B95E-076350D9A86F}"/>
            </a:ext>
          </a:extLst>
        </xdr:cNvPr>
        <xdr:cNvPicPr>
          <a:picLocks noChangeAspect="1"/>
        </xdr:cNvPicPr>
      </xdr:nvPicPr>
      <xdr:blipFill>
        <a:blip xmlns:r="http://schemas.openxmlformats.org/officeDocument/2006/relationships" r:embed="rId2"/>
        <a:stretch>
          <a:fillRect/>
        </a:stretch>
      </xdr:blipFill>
      <xdr:spPr>
        <a:xfrm>
          <a:off x="1019175" y="266700"/>
          <a:ext cx="4572000" cy="419100"/>
        </a:xfrm>
        <a:prstGeom prst="rect">
          <a:avLst/>
        </a:prstGeom>
      </xdr:spPr>
    </xdr:pic>
    <xdr:clientData/>
  </xdr:twoCellAnchor>
  <xdr:twoCellAnchor editAs="oneCell">
    <xdr:from>
      <xdr:col>1</xdr:col>
      <xdr:colOff>47625</xdr:colOff>
      <xdr:row>3</xdr:row>
      <xdr:rowOff>133350</xdr:rowOff>
    </xdr:from>
    <xdr:to>
      <xdr:col>2</xdr:col>
      <xdr:colOff>2514600</xdr:colOff>
      <xdr:row>3</xdr:row>
      <xdr:rowOff>333375</xdr:rowOff>
    </xdr:to>
    <xdr:pic>
      <xdr:nvPicPr>
        <xdr:cNvPr id="10" name="Imagen 3">
          <a:extLst>
            <a:ext uri="{FF2B5EF4-FFF2-40B4-BE49-F238E27FC236}">
              <a16:creationId xmlns:a16="http://schemas.microsoft.com/office/drawing/2014/main" id="{BB8232EE-17A9-4748-9C87-4968283EB637}"/>
            </a:ext>
            <a:ext uri="{147F2762-F138-4A5C-976F-8EAC2B608ADB}">
              <a16:predDERef xmlns:a16="http://schemas.microsoft.com/office/drawing/2014/main" pred="{9C9A1BF9-BBD0-4A2F-B8F4-25815DAEA913}"/>
            </a:ext>
          </a:extLst>
        </xdr:cNvPr>
        <xdr:cNvPicPr>
          <a:picLocks noChangeAspect="1"/>
        </xdr:cNvPicPr>
      </xdr:nvPicPr>
      <xdr:blipFill>
        <a:blip xmlns:r="http://schemas.openxmlformats.org/officeDocument/2006/relationships" r:embed="rId3"/>
        <a:stretch>
          <a:fillRect/>
        </a:stretch>
      </xdr:blipFill>
      <xdr:spPr>
        <a:xfrm>
          <a:off x="771525" y="752475"/>
          <a:ext cx="4572000" cy="200025"/>
        </a:xfrm>
        <a:prstGeom prst="rect">
          <a:avLst/>
        </a:prstGeom>
      </xdr:spPr>
    </xdr:pic>
    <xdr:clientData/>
  </xdr:twoCellAnchor>
  <xdr:twoCellAnchor editAs="oneCell">
    <xdr:from>
      <xdr:col>21</xdr:col>
      <xdr:colOff>524934</xdr:colOff>
      <xdr:row>1</xdr:row>
      <xdr:rowOff>135997</xdr:rowOff>
    </xdr:from>
    <xdr:to>
      <xdr:col>22</xdr:col>
      <xdr:colOff>0</xdr:colOff>
      <xdr:row>3</xdr:row>
      <xdr:rowOff>60955</xdr:rowOff>
    </xdr:to>
    <xdr:pic>
      <xdr:nvPicPr>
        <xdr:cNvPr id="11" name="Imagen 1">
          <a:extLst>
            <a:ext uri="{FF2B5EF4-FFF2-40B4-BE49-F238E27FC236}">
              <a16:creationId xmlns:a16="http://schemas.microsoft.com/office/drawing/2014/main" id="{FE90E41C-1577-4D90-9A9D-16EC46C78781}"/>
            </a:ext>
            <a:ext uri="{147F2762-F138-4A5C-976F-8EAC2B608ADB}">
              <a16:predDERef xmlns:a16="http://schemas.microsoft.com/office/drawing/2014/main" pred="{BB8232EE-17A9-4748-9C87-4968283EB637}"/>
            </a:ext>
          </a:extLst>
        </xdr:cNvPr>
        <xdr:cNvPicPr/>
      </xdr:nvPicPr>
      <xdr:blipFill>
        <a:blip xmlns:r="http://schemas.openxmlformats.org/officeDocument/2006/relationships" r:embed="rId1" cstate="print"/>
        <a:stretch>
          <a:fillRect/>
        </a:stretch>
      </xdr:blipFill>
      <xdr:spPr>
        <a:xfrm>
          <a:off x="44501859" y="326497"/>
          <a:ext cx="1437216" cy="353583"/>
        </a:xfrm>
        <a:prstGeom prst="rect">
          <a:avLst/>
        </a:prstGeom>
      </xdr:spPr>
    </xdr:pic>
    <xdr:clientData/>
  </xdr:twoCellAnchor>
  <xdr:twoCellAnchor editAs="oneCell">
    <xdr:from>
      <xdr:col>1</xdr:col>
      <xdr:colOff>295275</xdr:colOff>
      <xdr:row>1</xdr:row>
      <xdr:rowOff>76200</xdr:rowOff>
    </xdr:from>
    <xdr:to>
      <xdr:col>2</xdr:col>
      <xdr:colOff>2762250</xdr:colOff>
      <xdr:row>3</xdr:row>
      <xdr:rowOff>66675</xdr:rowOff>
    </xdr:to>
    <xdr:pic>
      <xdr:nvPicPr>
        <xdr:cNvPr id="12" name="Imagen 2">
          <a:extLst>
            <a:ext uri="{FF2B5EF4-FFF2-40B4-BE49-F238E27FC236}">
              <a16:creationId xmlns:a16="http://schemas.microsoft.com/office/drawing/2014/main" id="{586929B5-0A60-4433-B63D-4002090F58C8}"/>
            </a:ext>
            <a:ext uri="{147F2762-F138-4A5C-976F-8EAC2B608ADB}">
              <a16:predDERef xmlns:a16="http://schemas.microsoft.com/office/drawing/2014/main" pred="{FE90E41C-1577-4D90-9A9D-16EC46C78781}"/>
            </a:ext>
          </a:extLst>
        </xdr:cNvPr>
        <xdr:cNvPicPr>
          <a:picLocks noChangeAspect="1"/>
        </xdr:cNvPicPr>
      </xdr:nvPicPr>
      <xdr:blipFill>
        <a:blip xmlns:r="http://schemas.openxmlformats.org/officeDocument/2006/relationships" r:embed="rId2"/>
        <a:stretch>
          <a:fillRect/>
        </a:stretch>
      </xdr:blipFill>
      <xdr:spPr>
        <a:xfrm>
          <a:off x="1019175" y="266700"/>
          <a:ext cx="4572000" cy="419100"/>
        </a:xfrm>
        <a:prstGeom prst="rect">
          <a:avLst/>
        </a:prstGeom>
      </xdr:spPr>
    </xdr:pic>
    <xdr:clientData/>
  </xdr:twoCellAnchor>
  <xdr:twoCellAnchor editAs="oneCell">
    <xdr:from>
      <xdr:col>1</xdr:col>
      <xdr:colOff>47625</xdr:colOff>
      <xdr:row>3</xdr:row>
      <xdr:rowOff>133350</xdr:rowOff>
    </xdr:from>
    <xdr:to>
      <xdr:col>2</xdr:col>
      <xdr:colOff>2514600</xdr:colOff>
      <xdr:row>3</xdr:row>
      <xdr:rowOff>333375</xdr:rowOff>
    </xdr:to>
    <xdr:pic>
      <xdr:nvPicPr>
        <xdr:cNvPr id="13" name="Imagen 3">
          <a:extLst>
            <a:ext uri="{FF2B5EF4-FFF2-40B4-BE49-F238E27FC236}">
              <a16:creationId xmlns:a16="http://schemas.microsoft.com/office/drawing/2014/main" id="{BA80CB78-CBFE-4288-AA99-8879C103AA44}"/>
            </a:ext>
            <a:ext uri="{147F2762-F138-4A5C-976F-8EAC2B608ADB}">
              <a16:predDERef xmlns:a16="http://schemas.microsoft.com/office/drawing/2014/main" pred="{586929B5-0A60-4433-B63D-4002090F58C8}"/>
            </a:ext>
          </a:extLst>
        </xdr:cNvPr>
        <xdr:cNvPicPr>
          <a:picLocks noChangeAspect="1"/>
        </xdr:cNvPicPr>
      </xdr:nvPicPr>
      <xdr:blipFill>
        <a:blip xmlns:r="http://schemas.openxmlformats.org/officeDocument/2006/relationships" r:embed="rId3"/>
        <a:stretch>
          <a:fillRect/>
        </a:stretch>
      </xdr:blipFill>
      <xdr:spPr>
        <a:xfrm>
          <a:off x="771525" y="752475"/>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24" sqref="B24"/>
    </sheetView>
  </sheetViews>
  <sheetFormatPr defaultColWidth="11.42578125" defaultRowHeight="15"/>
  <cols>
    <col min="1" max="1" width="43.5703125" customWidth="1"/>
    <col min="2" max="2" width="112.5703125" customWidth="1"/>
  </cols>
  <sheetData>
    <row r="1" spans="1:3" ht="36" customHeight="1">
      <c r="A1" s="96" t="s">
        <v>0</v>
      </c>
      <c r="B1" s="96"/>
      <c r="C1" s="6"/>
    </row>
    <row r="2" spans="1:3" ht="20.45" customHeight="1">
      <c r="A2" s="30"/>
      <c r="B2" s="30"/>
      <c r="C2" s="6"/>
    </row>
    <row r="3" spans="1:3" ht="30" customHeight="1">
      <c r="A3" s="31" t="s">
        <v>1</v>
      </c>
      <c r="B3" s="32" t="s">
        <v>2</v>
      </c>
      <c r="C3" s="6"/>
    </row>
    <row r="4" spans="1:3" ht="30" customHeight="1">
      <c r="A4" s="31" t="s">
        <v>3</v>
      </c>
      <c r="B4" s="33" t="s">
        <v>4</v>
      </c>
      <c r="C4" s="6"/>
    </row>
    <row r="5" spans="1:3" ht="30" customHeight="1">
      <c r="A5" s="31" t="s">
        <v>5</v>
      </c>
      <c r="B5" s="32" t="s">
        <v>6</v>
      </c>
      <c r="C5" s="6"/>
    </row>
    <row r="6" spans="1:3" ht="30" customHeight="1">
      <c r="A6" s="31" t="s">
        <v>7</v>
      </c>
      <c r="B6" s="32" t="s">
        <v>8</v>
      </c>
      <c r="C6" s="6"/>
    </row>
    <row r="7" spans="1:3" ht="30" customHeight="1">
      <c r="A7" s="31" t="s">
        <v>9</v>
      </c>
      <c r="B7" s="32" t="s">
        <v>10</v>
      </c>
      <c r="C7" s="6"/>
    </row>
    <row r="8" spans="1:3" ht="30" customHeight="1">
      <c r="A8" s="31" t="s">
        <v>11</v>
      </c>
      <c r="B8" s="32" t="s">
        <v>12</v>
      </c>
      <c r="C8" s="6"/>
    </row>
    <row r="9" spans="1:3" ht="30" customHeight="1">
      <c r="A9" s="31" t="s">
        <v>13</v>
      </c>
      <c r="B9" s="33" t="s">
        <v>14</v>
      </c>
      <c r="C9" s="6"/>
    </row>
    <row r="10" spans="1:3" ht="30" customHeight="1">
      <c r="A10" s="31" t="s">
        <v>15</v>
      </c>
      <c r="B10" s="32" t="s">
        <v>16</v>
      </c>
      <c r="C10" s="6"/>
    </row>
    <row r="11" spans="1:3" ht="30" customHeight="1">
      <c r="A11" s="31" t="s">
        <v>17</v>
      </c>
      <c r="B11" s="32" t="s">
        <v>18</v>
      </c>
      <c r="C11" s="6"/>
    </row>
    <row r="12" spans="1:3" ht="30" customHeight="1">
      <c r="A12" s="31" t="s">
        <v>19</v>
      </c>
      <c r="B12" s="32" t="s">
        <v>20</v>
      </c>
      <c r="C12" s="6"/>
    </row>
    <row r="13" spans="1:3" ht="30" customHeight="1">
      <c r="A13" s="31" t="s">
        <v>21</v>
      </c>
      <c r="B13" s="32" t="s">
        <v>22</v>
      </c>
      <c r="C13" s="6"/>
    </row>
    <row r="14" spans="1:3" ht="30" customHeight="1">
      <c r="A14" s="31" t="s">
        <v>23</v>
      </c>
      <c r="B14" s="33" t="s">
        <v>24</v>
      </c>
      <c r="C14" s="6"/>
    </row>
    <row r="15" spans="1:3" ht="30" customHeight="1">
      <c r="A15" s="31" t="s">
        <v>25</v>
      </c>
      <c r="B15" s="33" t="s">
        <v>26</v>
      </c>
      <c r="C15" s="6"/>
    </row>
    <row r="16" spans="1:3" ht="30" customHeight="1">
      <c r="A16" s="31" t="s">
        <v>27</v>
      </c>
      <c r="B16" s="33" t="s">
        <v>28</v>
      </c>
      <c r="C16" s="6"/>
    </row>
    <row r="17" spans="1:3" ht="30" customHeight="1">
      <c r="A17" s="31" t="s">
        <v>29</v>
      </c>
      <c r="B17" s="33" t="s">
        <v>30</v>
      </c>
      <c r="C17" s="6"/>
    </row>
    <row r="18" spans="1:3" ht="12" customHeight="1">
      <c r="A18" s="30"/>
      <c r="B18" s="30"/>
      <c r="C18" s="6"/>
    </row>
    <row r="19" spans="1:3">
      <c r="A19" s="34" t="s">
        <v>31</v>
      </c>
      <c r="B19" s="33" t="s">
        <v>32</v>
      </c>
      <c r="C19" s="6"/>
    </row>
    <row r="20" spans="1:3" ht="30" customHeight="1">
      <c r="A20" s="34" t="s">
        <v>33</v>
      </c>
      <c r="B20" s="33" t="s">
        <v>34</v>
      </c>
      <c r="C20" s="6"/>
    </row>
    <row r="21" spans="1:3" ht="30" customHeight="1">
      <c r="A21" s="34" t="s">
        <v>35</v>
      </c>
      <c r="B21" s="33" t="s">
        <v>36</v>
      </c>
      <c r="C21" s="6"/>
    </row>
    <row r="22" spans="1:3" ht="30" customHeight="1">
      <c r="A22" s="34" t="s">
        <v>37</v>
      </c>
      <c r="B22" s="33" t="s">
        <v>38</v>
      </c>
      <c r="C22" s="6"/>
    </row>
    <row r="23" spans="1:3" ht="30" customHeight="1">
      <c r="A23" s="34" t="s">
        <v>39</v>
      </c>
      <c r="B23" s="33" t="s">
        <v>40</v>
      </c>
      <c r="C23" s="6"/>
    </row>
    <row r="24" spans="1:3" ht="30" customHeight="1">
      <c r="A24" s="34" t="s">
        <v>41</v>
      </c>
      <c r="B24" s="32" t="s">
        <v>42</v>
      </c>
      <c r="C24" s="6"/>
    </row>
    <row r="25" spans="1:3" ht="30" customHeight="1">
      <c r="A25" s="34" t="s">
        <v>43</v>
      </c>
      <c r="B25" s="32" t="s">
        <v>44</v>
      </c>
      <c r="C25" s="6"/>
    </row>
    <row r="26" spans="1:3" ht="30" customHeight="1">
      <c r="A26" s="34" t="s">
        <v>45</v>
      </c>
      <c r="B26" s="32" t="s">
        <v>46</v>
      </c>
      <c r="C26" s="6"/>
    </row>
    <row r="27" spans="1:3">
      <c r="A27" s="35"/>
      <c r="B27" s="35"/>
      <c r="C27" s="6"/>
    </row>
    <row r="28" spans="1:3" ht="32.450000000000003" customHeight="1">
      <c r="A28" s="96" t="s">
        <v>47</v>
      </c>
      <c r="B28" s="96"/>
      <c r="C28" s="6"/>
    </row>
    <row r="29" spans="1:3" ht="30" customHeight="1">
      <c r="A29" s="34" t="s">
        <v>48</v>
      </c>
      <c r="B29" s="33" t="s">
        <v>49</v>
      </c>
      <c r="C29" s="6"/>
    </row>
    <row r="30" spans="1:3" ht="30" customHeight="1">
      <c r="A30" s="34" t="s">
        <v>50</v>
      </c>
      <c r="B30" s="33" t="s">
        <v>51</v>
      </c>
      <c r="C30" s="6"/>
    </row>
    <row r="31" spans="1:3" ht="30" customHeight="1">
      <c r="A31" s="34" t="s">
        <v>52</v>
      </c>
      <c r="B31" s="33" t="s">
        <v>53</v>
      </c>
    </row>
    <row r="32" spans="1:3" ht="30" customHeight="1">
      <c r="A32" s="34" t="s">
        <v>54</v>
      </c>
      <c r="B32" s="33" t="s">
        <v>55</v>
      </c>
      <c r="C32" s="6"/>
    </row>
    <row r="33" spans="1:3" ht="22.15" customHeight="1">
      <c r="A33" s="97"/>
      <c r="B33" s="98"/>
      <c r="C33" s="6"/>
    </row>
    <row r="34" spans="1:3" ht="148.9" customHeight="1">
      <c r="A34" s="34" t="s">
        <v>56</v>
      </c>
      <c r="B34" s="33" t="s">
        <v>57</v>
      </c>
      <c r="C34" s="6"/>
    </row>
    <row r="35" spans="1:3" ht="124.9" customHeight="1">
      <c r="A35" s="34" t="s">
        <v>58</v>
      </c>
      <c r="B35" s="33" t="s">
        <v>59</v>
      </c>
      <c r="C35" s="6"/>
    </row>
    <row r="36" spans="1:3" ht="30" customHeight="1">
      <c r="A36" s="36" t="s">
        <v>60</v>
      </c>
      <c r="B36" s="32" t="s">
        <v>61</v>
      </c>
      <c r="C36" s="6"/>
    </row>
    <row r="37" spans="1:3" ht="30" customHeight="1">
      <c r="A37" s="36" t="s">
        <v>62</v>
      </c>
      <c r="B37" s="32" t="s">
        <v>63</v>
      </c>
      <c r="C37" s="6"/>
    </row>
    <row r="38" spans="1:3" ht="30" customHeight="1">
      <c r="A38" s="36" t="s">
        <v>64</v>
      </c>
      <c r="B38" s="32" t="s">
        <v>65</v>
      </c>
      <c r="C38" s="6"/>
    </row>
    <row r="39" spans="1:3">
      <c r="A39" s="37"/>
      <c r="B39" s="37"/>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2"/>
  <dimension ref="A2:DT103"/>
  <sheetViews>
    <sheetView tabSelected="1" topLeftCell="I1" zoomScale="50" zoomScaleNormal="50" zoomScaleSheetLayoutView="55" workbookViewId="0">
      <selection activeCell="M97" activeCellId="1" sqref="L97:L98 M97:M98"/>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147" t="s">
        <v>66</v>
      </c>
      <c r="I2" s="148"/>
      <c r="J2" s="148"/>
      <c r="K2" s="148"/>
      <c r="L2" s="148"/>
      <c r="M2" s="148"/>
      <c r="N2" s="148"/>
      <c r="O2" s="148"/>
      <c r="P2" s="149"/>
      <c r="Q2" s="93"/>
      <c r="R2" s="93"/>
      <c r="S2" s="93"/>
      <c r="T2" s="94"/>
      <c r="U2" s="3"/>
      <c r="V2" s="4"/>
      <c r="W2" s="5"/>
      <c r="X2" s="5"/>
      <c r="Y2" s="5"/>
      <c r="Z2" s="5"/>
      <c r="AA2" s="5"/>
      <c r="AB2" s="5"/>
    </row>
    <row r="3" spans="2:124" ht="18.95" customHeight="1">
      <c r="B3" s="7"/>
      <c r="C3" s="8"/>
      <c r="D3" s="8"/>
      <c r="E3" s="8"/>
      <c r="F3" s="8"/>
      <c r="G3" s="8"/>
      <c r="H3" s="147"/>
      <c r="I3" s="148"/>
      <c r="J3" s="148"/>
      <c r="K3" s="148"/>
      <c r="L3" s="148"/>
      <c r="M3" s="148"/>
      <c r="N3" s="148"/>
      <c r="O3" s="148"/>
      <c r="P3" s="149"/>
      <c r="Q3" s="93"/>
      <c r="R3" s="93"/>
      <c r="S3" s="93"/>
      <c r="T3" s="94"/>
      <c r="U3" s="9"/>
      <c r="V3" s="10" t="s">
        <v>67</v>
      </c>
      <c r="W3" s="5"/>
      <c r="Y3" s="5"/>
      <c r="Z3" s="5"/>
      <c r="AA3" s="5"/>
      <c r="AB3" s="5"/>
      <c r="DT3" s="11" t="s">
        <v>68</v>
      </c>
    </row>
    <row r="4" spans="2:124" ht="30.75" customHeight="1">
      <c r="B4" s="7"/>
      <c r="C4" s="8"/>
      <c r="D4" s="8"/>
      <c r="E4" s="8"/>
      <c r="F4" s="8"/>
      <c r="G4" s="8"/>
      <c r="H4" s="147"/>
      <c r="I4" s="148"/>
      <c r="J4" s="148"/>
      <c r="K4" s="148"/>
      <c r="L4" s="148"/>
      <c r="M4" s="148"/>
      <c r="N4" s="148"/>
      <c r="O4" s="148"/>
      <c r="P4" s="149"/>
      <c r="Q4" s="93"/>
      <c r="R4" s="93"/>
      <c r="S4" s="93"/>
      <c r="T4" s="94"/>
      <c r="U4" s="9"/>
      <c r="V4" s="12"/>
      <c r="W4" s="5"/>
      <c r="X4" s="5"/>
      <c r="Y4" s="5"/>
      <c r="Z4" s="5"/>
      <c r="AA4" s="5"/>
      <c r="AB4" s="5"/>
      <c r="DT4" s="11" t="s">
        <v>69</v>
      </c>
    </row>
    <row r="5" spans="2:124" ht="14.45" customHeight="1">
      <c r="B5" s="7"/>
      <c r="C5" s="8"/>
      <c r="D5" s="8"/>
      <c r="E5" s="8"/>
      <c r="F5" s="8"/>
      <c r="G5" s="8"/>
      <c r="H5" s="147"/>
      <c r="I5" s="148"/>
      <c r="J5" s="148"/>
      <c r="K5" s="148"/>
      <c r="L5" s="148"/>
      <c r="M5" s="148"/>
      <c r="N5" s="148"/>
      <c r="O5" s="148"/>
      <c r="P5" s="149"/>
      <c r="Q5" s="93"/>
      <c r="R5" s="93"/>
      <c r="S5" s="93"/>
      <c r="T5" s="94"/>
      <c r="U5" s="9"/>
      <c r="V5" s="12"/>
      <c r="W5" s="5"/>
      <c r="X5" s="5"/>
      <c r="Y5" s="5"/>
      <c r="Z5" s="5"/>
      <c r="AA5" s="5"/>
      <c r="AB5" s="5"/>
      <c r="DT5" s="11" t="s">
        <v>70</v>
      </c>
    </row>
    <row r="6" spans="2:124" ht="15" customHeight="1">
      <c r="B6" s="13"/>
      <c r="C6" s="14"/>
      <c r="D6" s="14"/>
      <c r="E6" s="14"/>
      <c r="F6" s="14"/>
      <c r="G6" s="14"/>
      <c r="H6" s="147"/>
      <c r="I6" s="148"/>
      <c r="J6" s="148"/>
      <c r="K6" s="148"/>
      <c r="L6" s="148"/>
      <c r="M6" s="148"/>
      <c r="N6" s="148"/>
      <c r="O6" s="148"/>
      <c r="P6" s="149"/>
      <c r="Q6" s="93"/>
      <c r="R6" s="93"/>
      <c r="S6" s="93"/>
      <c r="T6" s="94"/>
      <c r="U6" s="14"/>
      <c r="V6" s="8"/>
      <c r="W6" s="5"/>
      <c r="X6" s="5"/>
      <c r="Y6" s="5"/>
      <c r="Z6" s="5"/>
      <c r="AA6" s="5"/>
      <c r="AB6" s="5"/>
      <c r="DT6" s="11" t="s">
        <v>71</v>
      </c>
    </row>
    <row r="7" spans="2:124" s="16" customFormat="1" ht="27.95" customHeight="1">
      <c r="B7" s="132" t="s">
        <v>72</v>
      </c>
      <c r="C7" s="133"/>
      <c r="D7" s="134"/>
      <c r="E7" s="135"/>
      <c r="F7" s="135"/>
      <c r="G7" s="135"/>
      <c r="H7" s="135"/>
      <c r="I7" s="136"/>
      <c r="J7" s="137" t="s">
        <v>73</v>
      </c>
      <c r="K7" s="139"/>
      <c r="L7" s="140"/>
      <c r="M7" s="140"/>
      <c r="N7" s="140"/>
      <c r="O7" s="140"/>
      <c r="P7" s="139" t="s">
        <v>74</v>
      </c>
      <c r="Q7" s="138"/>
      <c r="R7" s="144"/>
      <c r="S7" s="145"/>
      <c r="T7" s="145"/>
      <c r="U7" s="146"/>
      <c r="V7" s="15"/>
      <c r="W7" s="15"/>
      <c r="X7" s="15"/>
      <c r="Y7" s="15"/>
      <c r="Z7" s="15"/>
      <c r="AA7" s="15"/>
    </row>
    <row r="8" spans="2:124" s="16" customFormat="1" ht="27.95" customHeight="1">
      <c r="B8" s="132" t="s">
        <v>75</v>
      </c>
      <c r="C8" s="133"/>
      <c r="D8" s="134"/>
      <c r="E8" s="135"/>
      <c r="F8" s="135"/>
      <c r="G8" s="135"/>
      <c r="H8" s="135"/>
      <c r="I8" s="136"/>
      <c r="J8" s="137" t="s">
        <v>76</v>
      </c>
      <c r="K8" s="139"/>
      <c r="L8" s="140"/>
      <c r="M8" s="140"/>
      <c r="N8" s="140"/>
      <c r="O8" s="140"/>
      <c r="P8" s="139" t="s">
        <v>77</v>
      </c>
      <c r="Q8" s="138"/>
      <c r="R8" s="144"/>
      <c r="S8" s="145"/>
      <c r="T8" s="145"/>
      <c r="U8" s="146"/>
      <c r="V8" s="15"/>
      <c r="W8" s="15"/>
      <c r="X8" s="15"/>
      <c r="Y8" s="15"/>
      <c r="Z8" s="15"/>
      <c r="AA8" s="15"/>
    </row>
    <row r="9" spans="2:124" s="16" customFormat="1" ht="27.95" customHeight="1">
      <c r="B9" s="132" t="s">
        <v>78</v>
      </c>
      <c r="C9" s="133"/>
      <c r="D9" s="134"/>
      <c r="E9" s="135"/>
      <c r="F9" s="135"/>
      <c r="G9" s="135"/>
      <c r="H9" s="135"/>
      <c r="I9" s="136"/>
      <c r="J9" s="137" t="s">
        <v>79</v>
      </c>
      <c r="K9" s="139"/>
      <c r="L9" s="140"/>
      <c r="M9" s="140"/>
      <c r="N9" s="140"/>
      <c r="O9" s="140"/>
      <c r="P9" s="139" t="s">
        <v>80</v>
      </c>
      <c r="Q9" s="138"/>
      <c r="R9" s="144"/>
      <c r="S9" s="145"/>
      <c r="T9" s="145"/>
      <c r="U9" s="146"/>
      <c r="V9" s="17"/>
      <c r="W9" s="17"/>
      <c r="X9" s="17"/>
      <c r="Y9" s="17"/>
      <c r="Z9" s="15"/>
      <c r="AA9" s="15"/>
    </row>
    <row r="10" spans="2:124" s="16" customFormat="1" ht="27.95" customHeight="1">
      <c r="B10" s="132" t="s">
        <v>81</v>
      </c>
      <c r="C10" s="133"/>
      <c r="D10" s="134"/>
      <c r="E10" s="135"/>
      <c r="F10" s="135"/>
      <c r="G10" s="135"/>
      <c r="H10" s="135"/>
      <c r="I10" s="136"/>
      <c r="J10" s="137" t="s">
        <v>82</v>
      </c>
      <c r="K10" s="139"/>
      <c r="L10" s="140"/>
      <c r="M10" s="140"/>
      <c r="N10" s="140"/>
      <c r="O10" s="140"/>
      <c r="P10" s="139" t="s">
        <v>83</v>
      </c>
      <c r="Q10" s="138"/>
      <c r="R10" s="144"/>
      <c r="S10" s="145"/>
      <c r="T10" s="145"/>
      <c r="U10" s="146"/>
      <c r="V10" s="17"/>
      <c r="W10" s="17"/>
      <c r="X10" s="17"/>
      <c r="Y10" s="17"/>
      <c r="Z10" s="15"/>
      <c r="AA10" s="15"/>
    </row>
    <row r="11" spans="2:124" s="16" customFormat="1" ht="27.95" customHeight="1">
      <c r="B11" s="132" t="s">
        <v>84</v>
      </c>
      <c r="C11" s="133"/>
      <c r="D11" s="134"/>
      <c r="E11" s="135"/>
      <c r="F11" s="135"/>
      <c r="G11" s="135"/>
      <c r="H11" s="135"/>
      <c r="I11" s="136"/>
      <c r="J11" s="137" t="s">
        <v>85</v>
      </c>
      <c r="K11" s="139"/>
      <c r="L11" s="140"/>
      <c r="M11" s="140"/>
      <c r="N11" s="140"/>
      <c r="O11" s="140"/>
      <c r="P11" s="143" t="s">
        <v>86</v>
      </c>
      <c r="Q11" s="142"/>
      <c r="R11" s="144"/>
      <c r="S11" s="145"/>
      <c r="T11" s="145"/>
      <c r="U11" s="146"/>
      <c r="V11" s="17"/>
      <c r="W11" s="17"/>
      <c r="X11" s="17"/>
      <c r="Y11" s="17"/>
      <c r="Z11" s="15"/>
      <c r="AA11" s="15"/>
    </row>
    <row r="12" spans="2:124" s="16" customFormat="1" ht="27.95" customHeight="1">
      <c r="B12" s="132" t="s">
        <v>87</v>
      </c>
      <c r="C12" s="133"/>
      <c r="D12" s="134"/>
      <c r="E12" s="135"/>
      <c r="F12" s="135"/>
      <c r="G12" s="135"/>
      <c r="H12" s="135"/>
      <c r="I12" s="136"/>
      <c r="J12" s="137" t="s">
        <v>88</v>
      </c>
      <c r="K12" s="139"/>
      <c r="L12" s="141" t="s">
        <v>89</v>
      </c>
      <c r="M12" s="141"/>
      <c r="N12" s="141"/>
      <c r="O12" s="141"/>
      <c r="P12" s="143" t="s">
        <v>86</v>
      </c>
      <c r="Q12" s="142"/>
      <c r="R12" s="144"/>
      <c r="S12" s="145"/>
      <c r="T12" s="145"/>
      <c r="U12" s="146"/>
      <c r="V12" s="17"/>
      <c r="W12" s="17"/>
      <c r="X12" s="17"/>
      <c r="Y12" s="17"/>
      <c r="Z12" s="15"/>
      <c r="AA12" s="15"/>
    </row>
    <row r="13" spans="2:124" s="16" customFormat="1" ht="27.95" customHeight="1">
      <c r="B13" s="132" t="s">
        <v>90</v>
      </c>
      <c r="C13" s="133"/>
      <c r="D13" s="134"/>
      <c r="E13" s="135"/>
      <c r="F13" s="135"/>
      <c r="G13" s="135"/>
      <c r="H13" s="135"/>
      <c r="I13" s="136"/>
      <c r="J13" s="137" t="s">
        <v>91</v>
      </c>
      <c r="K13" s="139"/>
      <c r="L13" s="140"/>
      <c r="M13" s="140"/>
      <c r="N13" s="140"/>
      <c r="O13" s="140"/>
      <c r="P13" s="143" t="s">
        <v>86</v>
      </c>
      <c r="Q13" s="142"/>
      <c r="R13" s="144"/>
      <c r="S13" s="145"/>
      <c r="T13" s="145"/>
      <c r="U13" s="146"/>
      <c r="V13" s="17"/>
      <c r="W13" s="17"/>
      <c r="X13" s="17"/>
      <c r="Y13" s="17"/>
      <c r="Z13" s="17"/>
      <c r="AA13" s="17"/>
    </row>
    <row r="14" spans="2:124" ht="14.45" customHeight="1">
      <c r="B14" s="13"/>
      <c r="C14" s="95"/>
      <c r="D14" s="95"/>
      <c r="E14" s="95"/>
      <c r="F14" s="95"/>
      <c r="G14" s="95"/>
      <c r="H14" s="95"/>
      <c r="I14" s="95"/>
      <c r="J14" s="95"/>
      <c r="K14" s="95"/>
      <c r="L14" s="95"/>
      <c r="M14" s="95"/>
      <c r="N14" s="95"/>
      <c r="O14" s="95"/>
      <c r="P14" s="95"/>
      <c r="Q14" s="95"/>
      <c r="R14" s="95"/>
      <c r="S14" s="95"/>
      <c r="T14" s="95"/>
      <c r="U14" s="95"/>
      <c r="V14" s="95"/>
    </row>
    <row r="15" spans="2:124" ht="30.95" customHeight="1">
      <c r="B15" s="87" t="s">
        <v>31</v>
      </c>
      <c r="C15" s="86" t="s">
        <v>33</v>
      </c>
      <c r="D15" s="86" t="s">
        <v>35</v>
      </c>
      <c r="E15" s="18" t="s">
        <v>37</v>
      </c>
      <c r="F15" s="90" t="s">
        <v>92</v>
      </c>
      <c r="G15" s="91"/>
      <c r="H15" s="92"/>
      <c r="I15" s="86" t="s">
        <v>93</v>
      </c>
      <c r="J15" s="126" t="s">
        <v>43</v>
      </c>
      <c r="K15" s="126" t="s">
        <v>94</v>
      </c>
      <c r="L15" s="126" t="s">
        <v>45</v>
      </c>
      <c r="M15" s="126" t="s">
        <v>95</v>
      </c>
      <c r="N15" s="128" t="s">
        <v>47</v>
      </c>
      <c r="O15" s="129"/>
      <c r="P15" s="130"/>
      <c r="Q15" s="126" t="s">
        <v>96</v>
      </c>
      <c r="R15" s="86" t="s">
        <v>97</v>
      </c>
      <c r="S15" s="86" t="s">
        <v>60</v>
      </c>
      <c r="T15" s="86" t="s">
        <v>62</v>
      </c>
      <c r="U15" s="86" t="s">
        <v>64</v>
      </c>
    </row>
    <row r="16" spans="2:124" ht="34.5" customHeight="1">
      <c r="B16" s="88"/>
      <c r="C16" s="18"/>
      <c r="D16" s="18"/>
      <c r="E16" s="89"/>
      <c r="F16" s="18" t="s">
        <v>98</v>
      </c>
      <c r="G16" s="18" t="s">
        <v>99</v>
      </c>
      <c r="H16" s="18" t="s">
        <v>100</v>
      </c>
      <c r="I16" s="18"/>
      <c r="J16" s="127"/>
      <c r="K16" s="127"/>
      <c r="L16" s="127"/>
      <c r="M16" s="127"/>
      <c r="N16" s="19" t="s">
        <v>48</v>
      </c>
      <c r="O16" s="19" t="s">
        <v>50</v>
      </c>
      <c r="P16" s="19" t="s">
        <v>52</v>
      </c>
      <c r="Q16" s="131"/>
      <c r="R16" s="18"/>
      <c r="S16" s="86"/>
      <c r="T16" s="86"/>
      <c r="U16" s="86"/>
    </row>
    <row r="17" spans="1:47" ht="60" customHeight="1">
      <c r="B17" s="83" t="s">
        <v>101</v>
      </c>
      <c r="C17" s="68" t="s">
        <v>102</v>
      </c>
      <c r="D17" s="69" t="s">
        <v>103</v>
      </c>
      <c r="E17" s="20"/>
      <c r="F17" s="21"/>
      <c r="G17" s="21"/>
      <c r="H17" s="21"/>
      <c r="I17" s="63" t="s">
        <v>104</v>
      </c>
      <c r="J17" s="70" t="s">
        <v>105</v>
      </c>
      <c r="K17" s="70" t="s">
        <v>106</v>
      </c>
      <c r="L17" s="70" t="s">
        <v>107</v>
      </c>
      <c r="M17" s="70" t="s">
        <v>108</v>
      </c>
      <c r="N17" s="63">
        <v>4</v>
      </c>
      <c r="O17" s="63">
        <v>2</v>
      </c>
      <c r="P17" s="27">
        <f t="shared" ref="P17:P58" si="0">N17*O17</f>
        <v>8</v>
      </c>
      <c r="Q17" s="29" t="str">
        <f>IF(P17=1,"TOLERABLE",IF(P17=2,"TOLERABLE",IF(P17=4,"MODERADO",IF(P17=8,"IMPORTANTE",IF(P17=16,"INTOLERABLE")))))</f>
        <v>IMPORTANTE</v>
      </c>
      <c r="R17" s="70" t="s">
        <v>109</v>
      </c>
      <c r="S17" s="72" t="s">
        <v>110</v>
      </c>
      <c r="T17" s="27"/>
      <c r="U17" s="73" t="s">
        <v>111</v>
      </c>
    </row>
    <row r="18" spans="1:47" s="24" customFormat="1" ht="60" customHeight="1">
      <c r="A18" s="6"/>
      <c r="B18" s="84"/>
      <c r="C18" s="69" t="s">
        <v>112</v>
      </c>
      <c r="D18" s="69" t="s">
        <v>103</v>
      </c>
      <c r="E18" s="20"/>
      <c r="F18" s="22"/>
      <c r="G18" s="22"/>
      <c r="H18" s="22"/>
      <c r="I18" s="63" t="s">
        <v>104</v>
      </c>
      <c r="J18" s="70" t="s">
        <v>105</v>
      </c>
      <c r="K18" s="69" t="s">
        <v>113</v>
      </c>
      <c r="L18" s="70" t="s">
        <v>107</v>
      </c>
      <c r="M18" s="70" t="s">
        <v>108</v>
      </c>
      <c r="N18" s="63">
        <v>4</v>
      </c>
      <c r="O18" s="63">
        <v>2</v>
      </c>
      <c r="P18" s="27">
        <f t="shared" si="0"/>
        <v>8</v>
      </c>
      <c r="Q18" s="29" t="str">
        <f t="shared" ref="Q18:Q59" si="1">IF(P18=1,"TOLERABLE",IF(P18=2,"TOLERABLE",IF(P18=4,"MODERADO",IF(P18=8,"IMPORTANTE",IF(P18=16,"INTOLERABLE")))))</f>
        <v>IMPORTANTE</v>
      </c>
      <c r="R18" s="70" t="s">
        <v>114</v>
      </c>
      <c r="S18" s="74" t="s">
        <v>110</v>
      </c>
      <c r="T18" s="27"/>
      <c r="U18" s="75" t="s">
        <v>111</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3"/>
    </row>
    <row r="19" spans="1:47" s="24" customFormat="1" ht="60" customHeight="1">
      <c r="A19" s="6"/>
      <c r="B19" s="84"/>
      <c r="C19" s="69" t="s">
        <v>115</v>
      </c>
      <c r="D19" s="69" t="s">
        <v>103</v>
      </c>
      <c r="E19" s="20"/>
      <c r="F19" s="22"/>
      <c r="G19" s="22"/>
      <c r="H19" s="22"/>
      <c r="I19" s="63" t="s">
        <v>104</v>
      </c>
      <c r="J19" s="70" t="s">
        <v>105</v>
      </c>
      <c r="K19" s="70" t="s">
        <v>106</v>
      </c>
      <c r="L19" s="70" t="s">
        <v>107</v>
      </c>
      <c r="M19" s="70" t="s">
        <v>108</v>
      </c>
      <c r="N19" s="63">
        <v>4</v>
      </c>
      <c r="O19" s="63">
        <v>2</v>
      </c>
      <c r="P19" s="27">
        <f t="shared" si="0"/>
        <v>8</v>
      </c>
      <c r="Q19" s="29" t="str">
        <f t="shared" si="1"/>
        <v>IMPORTANTE</v>
      </c>
      <c r="R19" s="70" t="s">
        <v>116</v>
      </c>
      <c r="S19" s="74" t="s">
        <v>110</v>
      </c>
      <c r="T19" s="27"/>
      <c r="U19" s="75" t="s">
        <v>111</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3"/>
    </row>
    <row r="20" spans="1:47" ht="60" customHeight="1">
      <c r="B20" s="84"/>
      <c r="C20" s="69" t="s">
        <v>117</v>
      </c>
      <c r="D20" s="69" t="s">
        <v>103</v>
      </c>
      <c r="E20" s="20"/>
      <c r="F20" s="22"/>
      <c r="G20" s="22"/>
      <c r="H20" s="22"/>
      <c r="I20" s="63" t="s">
        <v>104</v>
      </c>
      <c r="J20" s="70" t="s">
        <v>105</v>
      </c>
      <c r="K20" s="70" t="s">
        <v>106</v>
      </c>
      <c r="L20" s="70" t="s">
        <v>107</v>
      </c>
      <c r="M20" s="70" t="s">
        <v>108</v>
      </c>
      <c r="N20" s="63">
        <v>4</v>
      </c>
      <c r="O20" s="63">
        <v>2</v>
      </c>
      <c r="P20" s="27">
        <f t="shared" si="0"/>
        <v>8</v>
      </c>
      <c r="Q20" s="29" t="str">
        <f t="shared" si="1"/>
        <v>IMPORTANTE</v>
      </c>
      <c r="R20" s="70" t="s">
        <v>116</v>
      </c>
      <c r="S20" s="74" t="s">
        <v>110</v>
      </c>
      <c r="T20" s="27"/>
      <c r="U20" s="75" t="s">
        <v>111</v>
      </c>
    </row>
    <row r="21" spans="1:47" ht="60" customHeight="1">
      <c r="B21" s="84"/>
      <c r="C21" s="69" t="s">
        <v>118</v>
      </c>
      <c r="D21" s="69" t="s">
        <v>103</v>
      </c>
      <c r="E21" s="20"/>
      <c r="F21" s="22"/>
      <c r="G21" s="22"/>
      <c r="H21" s="22"/>
      <c r="I21" s="63" t="s">
        <v>104</v>
      </c>
      <c r="J21" s="70" t="s">
        <v>105</v>
      </c>
      <c r="K21" s="70" t="s">
        <v>106</v>
      </c>
      <c r="L21" s="70" t="s">
        <v>107</v>
      </c>
      <c r="M21" s="70" t="s">
        <v>108</v>
      </c>
      <c r="N21" s="63">
        <v>4</v>
      </c>
      <c r="O21" s="63">
        <v>2</v>
      </c>
      <c r="P21" s="27">
        <f t="shared" si="0"/>
        <v>8</v>
      </c>
      <c r="Q21" s="29" t="str">
        <f t="shared" si="1"/>
        <v>IMPORTANTE</v>
      </c>
      <c r="R21" s="70" t="s">
        <v>119</v>
      </c>
      <c r="S21" s="74" t="s">
        <v>110</v>
      </c>
      <c r="T21" s="27"/>
      <c r="U21" s="75" t="s">
        <v>111</v>
      </c>
    </row>
    <row r="22" spans="1:47" ht="60" customHeight="1">
      <c r="B22" s="85"/>
      <c r="C22" s="69" t="s">
        <v>120</v>
      </c>
      <c r="D22" s="69" t="s">
        <v>103</v>
      </c>
      <c r="E22" s="20"/>
      <c r="F22" s="22"/>
      <c r="G22" s="22"/>
      <c r="H22" s="22"/>
      <c r="I22" s="63" t="s">
        <v>104</v>
      </c>
      <c r="J22" s="70" t="s">
        <v>105</v>
      </c>
      <c r="K22" s="70" t="s">
        <v>106</v>
      </c>
      <c r="L22" s="70" t="s">
        <v>107</v>
      </c>
      <c r="M22" s="70" t="s">
        <v>108</v>
      </c>
      <c r="N22" s="63">
        <v>4</v>
      </c>
      <c r="O22" s="63">
        <v>2</v>
      </c>
      <c r="P22" s="27">
        <f t="shared" si="0"/>
        <v>8</v>
      </c>
      <c r="Q22" s="29" t="str">
        <f t="shared" si="1"/>
        <v>IMPORTANTE</v>
      </c>
      <c r="R22" s="70" t="s">
        <v>121</v>
      </c>
      <c r="S22" s="74" t="s">
        <v>110</v>
      </c>
      <c r="T22" s="27"/>
      <c r="U22" s="75" t="s">
        <v>111</v>
      </c>
    </row>
    <row r="23" spans="1:47" ht="60" customHeight="1">
      <c r="B23" s="83" t="s">
        <v>122</v>
      </c>
      <c r="C23" s="68" t="s">
        <v>123</v>
      </c>
      <c r="D23" s="69" t="s">
        <v>124</v>
      </c>
      <c r="E23" s="20"/>
      <c r="F23" s="22"/>
      <c r="G23" s="22"/>
      <c r="H23" s="22"/>
      <c r="I23" s="63" t="s">
        <v>104</v>
      </c>
      <c r="J23" s="70" t="s">
        <v>125</v>
      </c>
      <c r="K23" s="70" t="s">
        <v>126</v>
      </c>
      <c r="L23" s="70" t="s">
        <v>127</v>
      </c>
      <c r="M23" s="70" t="s">
        <v>128</v>
      </c>
      <c r="N23" s="63">
        <v>4</v>
      </c>
      <c r="O23" s="63">
        <v>2</v>
      </c>
      <c r="P23" s="27">
        <f t="shared" si="0"/>
        <v>8</v>
      </c>
      <c r="Q23" s="29" t="str">
        <f t="shared" si="1"/>
        <v>IMPORTANTE</v>
      </c>
      <c r="R23" s="70" t="s">
        <v>129</v>
      </c>
      <c r="S23" s="74" t="s">
        <v>110</v>
      </c>
      <c r="T23" s="27"/>
      <c r="U23" s="75" t="s">
        <v>111</v>
      </c>
    </row>
    <row r="24" spans="1:47" ht="60" customHeight="1">
      <c r="B24" s="84"/>
      <c r="C24" s="68" t="s">
        <v>123</v>
      </c>
      <c r="D24" s="69" t="s">
        <v>124</v>
      </c>
      <c r="E24" s="20"/>
      <c r="F24" s="22"/>
      <c r="G24" s="22"/>
      <c r="H24" s="22"/>
      <c r="I24" s="63" t="s">
        <v>104</v>
      </c>
      <c r="J24" s="70" t="s">
        <v>130</v>
      </c>
      <c r="K24" s="70" t="s">
        <v>131</v>
      </c>
      <c r="L24" s="71" t="s">
        <v>132</v>
      </c>
      <c r="M24" s="70" t="s">
        <v>133</v>
      </c>
      <c r="N24" s="63">
        <v>4</v>
      </c>
      <c r="O24" s="63">
        <v>4</v>
      </c>
      <c r="P24" s="27">
        <f t="shared" si="0"/>
        <v>16</v>
      </c>
      <c r="Q24" s="29" t="str">
        <f t="shared" si="1"/>
        <v>INTOLERABLE</v>
      </c>
      <c r="R24" s="70" t="s">
        <v>134</v>
      </c>
      <c r="S24" s="74" t="s">
        <v>110</v>
      </c>
      <c r="T24" s="27"/>
      <c r="U24" s="75" t="s">
        <v>111</v>
      </c>
    </row>
    <row r="25" spans="1:47" ht="60" customHeight="1">
      <c r="B25" s="84"/>
      <c r="C25" s="68" t="s">
        <v>135</v>
      </c>
      <c r="D25" s="69" t="s">
        <v>124</v>
      </c>
      <c r="E25" s="20"/>
      <c r="F25" s="22"/>
      <c r="G25" s="22"/>
      <c r="H25" s="22"/>
      <c r="I25" s="63" t="s">
        <v>104</v>
      </c>
      <c r="J25" s="70" t="s">
        <v>130</v>
      </c>
      <c r="K25" s="70" t="s">
        <v>126</v>
      </c>
      <c r="L25" s="70" t="s">
        <v>127</v>
      </c>
      <c r="M25" s="70" t="s">
        <v>128</v>
      </c>
      <c r="N25" s="63">
        <v>4</v>
      </c>
      <c r="O25" s="63">
        <v>2</v>
      </c>
      <c r="P25" s="27">
        <f t="shared" si="0"/>
        <v>8</v>
      </c>
      <c r="Q25" s="29" t="str">
        <f t="shared" si="1"/>
        <v>IMPORTANTE</v>
      </c>
      <c r="R25" s="70" t="s">
        <v>136</v>
      </c>
      <c r="S25" s="74" t="s">
        <v>110</v>
      </c>
      <c r="T25" s="27"/>
      <c r="U25" s="75" t="s">
        <v>111</v>
      </c>
    </row>
    <row r="26" spans="1:47" ht="60" customHeight="1">
      <c r="B26" s="84"/>
      <c r="C26" s="99" t="s">
        <v>137</v>
      </c>
      <c r="D26" s="101" t="s">
        <v>124</v>
      </c>
      <c r="E26" s="103"/>
      <c r="F26" s="105"/>
      <c r="G26" s="105"/>
      <c r="H26" s="105"/>
      <c r="I26" s="111" t="s">
        <v>104</v>
      </c>
      <c r="J26" s="109" t="s">
        <v>138</v>
      </c>
      <c r="K26" s="109" t="s">
        <v>139</v>
      </c>
      <c r="L26" s="150" t="s">
        <v>140</v>
      </c>
      <c r="M26" s="109" t="s">
        <v>141</v>
      </c>
      <c r="N26" s="79">
        <v>4</v>
      </c>
      <c r="O26" s="79">
        <v>2</v>
      </c>
      <c r="P26" s="81">
        <f t="shared" si="0"/>
        <v>8</v>
      </c>
      <c r="Q26" s="107" t="str">
        <f t="shared" si="1"/>
        <v>IMPORTANTE</v>
      </c>
      <c r="R26" s="70" t="s">
        <v>142</v>
      </c>
      <c r="S26" s="74" t="s">
        <v>110</v>
      </c>
      <c r="T26" s="27"/>
      <c r="U26" s="75" t="s">
        <v>143</v>
      </c>
    </row>
    <row r="27" spans="1:47" ht="60" customHeight="1">
      <c r="B27" s="84"/>
      <c r="C27" s="100"/>
      <c r="D27" s="102"/>
      <c r="E27" s="104"/>
      <c r="F27" s="106"/>
      <c r="G27" s="106"/>
      <c r="H27" s="106"/>
      <c r="I27" s="112"/>
      <c r="J27" s="110"/>
      <c r="K27" s="110"/>
      <c r="L27" s="151"/>
      <c r="M27" s="110"/>
      <c r="N27" s="80"/>
      <c r="O27" s="80"/>
      <c r="P27" s="82"/>
      <c r="Q27" s="108"/>
      <c r="R27" s="70" t="s">
        <v>144</v>
      </c>
      <c r="S27" s="74" t="s">
        <v>110</v>
      </c>
      <c r="T27" s="27"/>
      <c r="U27" s="75" t="s">
        <v>111</v>
      </c>
    </row>
    <row r="28" spans="1:47" ht="60" customHeight="1">
      <c r="B28" s="84"/>
      <c r="C28" s="69" t="s">
        <v>145</v>
      </c>
      <c r="D28" s="69" t="s">
        <v>124</v>
      </c>
      <c r="E28" s="20"/>
      <c r="F28" s="22"/>
      <c r="G28" s="22"/>
      <c r="H28" s="22"/>
      <c r="I28" s="63" t="s">
        <v>104</v>
      </c>
      <c r="J28" s="70" t="s">
        <v>130</v>
      </c>
      <c r="K28" s="70" t="s">
        <v>146</v>
      </c>
      <c r="L28" s="70" t="s">
        <v>147</v>
      </c>
      <c r="M28" s="70" t="s">
        <v>148</v>
      </c>
      <c r="N28" s="63">
        <v>4</v>
      </c>
      <c r="O28" s="63">
        <v>4</v>
      </c>
      <c r="P28" s="27">
        <f t="shared" si="0"/>
        <v>16</v>
      </c>
      <c r="Q28" s="29" t="str">
        <f t="shared" si="1"/>
        <v>INTOLERABLE</v>
      </c>
      <c r="R28" s="70" t="s">
        <v>149</v>
      </c>
      <c r="S28" s="74" t="s">
        <v>110</v>
      </c>
      <c r="T28" s="27"/>
      <c r="U28" s="75" t="s">
        <v>150</v>
      </c>
    </row>
    <row r="29" spans="1:47" ht="60" customHeight="1">
      <c r="B29" s="84"/>
      <c r="C29" s="68" t="s">
        <v>151</v>
      </c>
      <c r="D29" s="69" t="s">
        <v>124</v>
      </c>
      <c r="E29" s="20"/>
      <c r="F29" s="22"/>
      <c r="G29" s="22"/>
      <c r="H29" s="22"/>
      <c r="I29" s="63" t="s">
        <v>104</v>
      </c>
      <c r="J29" s="70" t="s">
        <v>130</v>
      </c>
      <c r="K29" s="70" t="s">
        <v>152</v>
      </c>
      <c r="L29" s="70" t="s">
        <v>153</v>
      </c>
      <c r="M29" s="70" t="s">
        <v>154</v>
      </c>
      <c r="N29" s="63">
        <v>4</v>
      </c>
      <c r="O29" s="63">
        <v>4</v>
      </c>
      <c r="P29" s="27">
        <f t="shared" si="0"/>
        <v>16</v>
      </c>
      <c r="Q29" s="29" t="str">
        <f t="shared" si="1"/>
        <v>INTOLERABLE</v>
      </c>
      <c r="R29" s="70" t="s">
        <v>149</v>
      </c>
      <c r="S29" s="74" t="s">
        <v>110</v>
      </c>
      <c r="T29" s="27"/>
      <c r="U29" s="75" t="s">
        <v>150</v>
      </c>
    </row>
    <row r="30" spans="1:47" ht="60" customHeight="1">
      <c r="B30" s="85"/>
      <c r="C30" s="68" t="s">
        <v>155</v>
      </c>
      <c r="D30" s="69" t="s">
        <v>124</v>
      </c>
      <c r="E30" s="20"/>
      <c r="F30" s="22"/>
      <c r="G30" s="22"/>
      <c r="H30" s="22"/>
      <c r="I30" s="63" t="s">
        <v>104</v>
      </c>
      <c r="J30" s="70" t="s">
        <v>105</v>
      </c>
      <c r="K30" s="70" t="s">
        <v>156</v>
      </c>
      <c r="L30" s="70" t="s">
        <v>157</v>
      </c>
      <c r="M30" s="70" t="s">
        <v>158</v>
      </c>
      <c r="N30" s="63">
        <v>4</v>
      </c>
      <c r="O30" s="63">
        <v>4</v>
      </c>
      <c r="P30" s="27">
        <f t="shared" si="0"/>
        <v>16</v>
      </c>
      <c r="Q30" s="29" t="str">
        <f t="shared" si="1"/>
        <v>INTOLERABLE</v>
      </c>
      <c r="R30" s="70" t="s">
        <v>159</v>
      </c>
      <c r="S30" s="74" t="s">
        <v>110</v>
      </c>
      <c r="T30" s="27"/>
      <c r="U30" s="75" t="s">
        <v>150</v>
      </c>
    </row>
    <row r="31" spans="1:47" ht="60" customHeight="1">
      <c r="B31" s="83" t="s">
        <v>160</v>
      </c>
      <c r="C31" s="68" t="s">
        <v>161</v>
      </c>
      <c r="D31" s="69" t="s">
        <v>162</v>
      </c>
      <c r="E31" s="20"/>
      <c r="F31" s="22"/>
      <c r="G31" s="22"/>
      <c r="H31" s="22"/>
      <c r="I31" s="63" t="s">
        <v>104</v>
      </c>
      <c r="J31" s="70" t="s">
        <v>125</v>
      </c>
      <c r="K31" s="70" t="s">
        <v>163</v>
      </c>
      <c r="L31" s="71" t="s">
        <v>164</v>
      </c>
      <c r="M31" s="70" t="s">
        <v>165</v>
      </c>
      <c r="N31" s="63">
        <v>4</v>
      </c>
      <c r="O31" s="63">
        <v>4</v>
      </c>
      <c r="P31" s="27">
        <f t="shared" si="0"/>
        <v>16</v>
      </c>
      <c r="Q31" s="29" t="str">
        <f t="shared" si="1"/>
        <v>INTOLERABLE</v>
      </c>
      <c r="R31" s="70" t="s">
        <v>166</v>
      </c>
      <c r="S31" s="74" t="s">
        <v>110</v>
      </c>
      <c r="T31" s="27"/>
      <c r="U31" s="75" t="s">
        <v>150</v>
      </c>
    </row>
    <row r="32" spans="1:47" ht="60" customHeight="1">
      <c r="B32" s="84"/>
      <c r="C32" s="69" t="s">
        <v>167</v>
      </c>
      <c r="D32" s="69" t="s">
        <v>124</v>
      </c>
      <c r="E32" s="20"/>
      <c r="F32" s="22"/>
      <c r="G32" s="22"/>
      <c r="H32" s="22"/>
      <c r="I32" s="63" t="s">
        <v>104</v>
      </c>
      <c r="J32" s="70" t="s">
        <v>130</v>
      </c>
      <c r="K32" s="70" t="s">
        <v>168</v>
      </c>
      <c r="L32" s="71" t="s">
        <v>132</v>
      </c>
      <c r="M32" s="70" t="s">
        <v>133</v>
      </c>
      <c r="N32" s="63">
        <v>4</v>
      </c>
      <c r="O32" s="63">
        <v>4</v>
      </c>
      <c r="P32" s="27">
        <f t="shared" si="0"/>
        <v>16</v>
      </c>
      <c r="Q32" s="29" t="str">
        <f t="shared" si="1"/>
        <v>INTOLERABLE</v>
      </c>
      <c r="R32" s="70" t="s">
        <v>169</v>
      </c>
      <c r="S32" s="74" t="s">
        <v>110</v>
      </c>
      <c r="T32" s="27"/>
      <c r="U32" s="75" t="s">
        <v>150</v>
      </c>
    </row>
    <row r="33" spans="2:21" ht="60" customHeight="1">
      <c r="B33" s="84"/>
      <c r="C33" s="68" t="s">
        <v>170</v>
      </c>
      <c r="D33" s="69" t="s">
        <v>124</v>
      </c>
      <c r="E33" s="20"/>
      <c r="F33" s="22"/>
      <c r="G33" s="22"/>
      <c r="H33" s="22"/>
      <c r="I33" s="63" t="s">
        <v>104</v>
      </c>
      <c r="J33" s="70" t="s">
        <v>125</v>
      </c>
      <c r="K33" s="70" t="s">
        <v>126</v>
      </c>
      <c r="L33" s="70" t="s">
        <v>127</v>
      </c>
      <c r="M33" s="70" t="s">
        <v>128</v>
      </c>
      <c r="N33" s="63">
        <v>4</v>
      </c>
      <c r="O33" s="63">
        <v>2</v>
      </c>
      <c r="P33" s="27">
        <f t="shared" si="0"/>
        <v>8</v>
      </c>
      <c r="Q33" s="29" t="str">
        <f t="shared" si="1"/>
        <v>IMPORTANTE</v>
      </c>
      <c r="R33" s="70" t="s">
        <v>136</v>
      </c>
      <c r="S33" s="74" t="s">
        <v>110</v>
      </c>
      <c r="T33" s="27"/>
      <c r="U33" s="75" t="s">
        <v>111</v>
      </c>
    </row>
    <row r="34" spans="2:21" ht="60" customHeight="1">
      <c r="B34" s="84"/>
      <c r="C34" s="69" t="s">
        <v>171</v>
      </c>
      <c r="D34" s="69" t="s">
        <v>103</v>
      </c>
      <c r="E34" s="20"/>
      <c r="F34" s="22"/>
      <c r="G34" s="22"/>
      <c r="H34" s="22"/>
      <c r="I34" s="63" t="s">
        <v>104</v>
      </c>
      <c r="J34" s="70" t="s">
        <v>130</v>
      </c>
      <c r="K34" s="70" t="s">
        <v>172</v>
      </c>
      <c r="L34" s="71" t="s">
        <v>132</v>
      </c>
      <c r="M34" s="70" t="s">
        <v>173</v>
      </c>
      <c r="N34" s="63">
        <v>4</v>
      </c>
      <c r="O34" s="63">
        <v>4</v>
      </c>
      <c r="P34" s="27">
        <f t="shared" si="0"/>
        <v>16</v>
      </c>
      <c r="Q34" s="29" t="str">
        <f t="shared" si="1"/>
        <v>INTOLERABLE</v>
      </c>
      <c r="R34" s="70" t="s">
        <v>174</v>
      </c>
      <c r="S34" s="74" t="s">
        <v>110</v>
      </c>
      <c r="T34" s="27"/>
      <c r="U34" s="75" t="s">
        <v>150</v>
      </c>
    </row>
    <row r="35" spans="2:21" ht="60" customHeight="1">
      <c r="B35" s="84"/>
      <c r="C35" s="69" t="s">
        <v>175</v>
      </c>
      <c r="D35" s="69" t="s">
        <v>103</v>
      </c>
      <c r="E35" s="20"/>
      <c r="F35" s="22"/>
      <c r="G35" s="22"/>
      <c r="H35" s="22"/>
      <c r="I35" s="63" t="s">
        <v>104</v>
      </c>
      <c r="J35" s="70" t="s">
        <v>125</v>
      </c>
      <c r="K35" s="69" t="s">
        <v>176</v>
      </c>
      <c r="L35" s="71" t="s">
        <v>177</v>
      </c>
      <c r="M35" s="70" t="s">
        <v>178</v>
      </c>
      <c r="N35" s="63">
        <v>4</v>
      </c>
      <c r="O35" s="63">
        <v>4</v>
      </c>
      <c r="P35" s="27">
        <f t="shared" si="0"/>
        <v>16</v>
      </c>
      <c r="Q35" s="29" t="str">
        <f t="shared" si="1"/>
        <v>INTOLERABLE</v>
      </c>
      <c r="R35" s="70" t="s">
        <v>179</v>
      </c>
      <c r="S35" s="74" t="s">
        <v>110</v>
      </c>
      <c r="T35" s="27"/>
      <c r="U35" s="75" t="s">
        <v>111</v>
      </c>
    </row>
    <row r="36" spans="2:21" ht="60" customHeight="1">
      <c r="B36" s="84"/>
      <c r="C36" s="69" t="s">
        <v>180</v>
      </c>
      <c r="D36" s="69" t="s">
        <v>103</v>
      </c>
      <c r="E36" s="20"/>
      <c r="F36" s="22"/>
      <c r="G36" s="22"/>
      <c r="H36" s="22"/>
      <c r="I36" s="63" t="s">
        <v>104</v>
      </c>
      <c r="J36" s="70" t="s">
        <v>138</v>
      </c>
      <c r="K36" s="70" t="s">
        <v>181</v>
      </c>
      <c r="L36" s="71" t="s">
        <v>177</v>
      </c>
      <c r="M36" s="70" t="s">
        <v>182</v>
      </c>
      <c r="N36" s="63">
        <v>4</v>
      </c>
      <c r="O36" s="63">
        <v>4</v>
      </c>
      <c r="P36" s="27">
        <f t="shared" si="0"/>
        <v>16</v>
      </c>
      <c r="Q36" s="29" t="str">
        <f t="shared" si="1"/>
        <v>INTOLERABLE</v>
      </c>
      <c r="R36" s="70" t="s">
        <v>183</v>
      </c>
      <c r="S36" s="74" t="s">
        <v>110</v>
      </c>
      <c r="T36" s="27"/>
      <c r="U36" s="75" t="s">
        <v>184</v>
      </c>
    </row>
    <row r="37" spans="2:21" ht="60" customHeight="1">
      <c r="B37" s="84"/>
      <c r="C37" s="101" t="s">
        <v>185</v>
      </c>
      <c r="D37" s="101" t="s">
        <v>103</v>
      </c>
      <c r="E37" s="103"/>
      <c r="F37" s="105"/>
      <c r="G37" s="105"/>
      <c r="H37" s="105"/>
      <c r="I37" s="111" t="s">
        <v>104</v>
      </c>
      <c r="J37" s="109" t="s">
        <v>138</v>
      </c>
      <c r="K37" s="109" t="s">
        <v>186</v>
      </c>
      <c r="L37" s="109" t="s">
        <v>187</v>
      </c>
      <c r="M37" s="109" t="s">
        <v>188</v>
      </c>
      <c r="N37" s="111">
        <v>4</v>
      </c>
      <c r="O37" s="111">
        <v>4</v>
      </c>
      <c r="P37" s="113">
        <f t="shared" si="0"/>
        <v>16</v>
      </c>
      <c r="Q37" s="107" t="str">
        <f t="shared" si="1"/>
        <v>INTOLERABLE</v>
      </c>
      <c r="R37" s="70" t="s">
        <v>189</v>
      </c>
      <c r="S37" s="74" t="s">
        <v>110</v>
      </c>
      <c r="T37" s="27"/>
      <c r="U37" s="75" t="s">
        <v>184</v>
      </c>
    </row>
    <row r="38" spans="2:21" ht="60" customHeight="1">
      <c r="B38" s="84"/>
      <c r="C38" s="102"/>
      <c r="D38" s="102"/>
      <c r="E38" s="104"/>
      <c r="F38" s="106"/>
      <c r="G38" s="106"/>
      <c r="H38" s="106"/>
      <c r="I38" s="112"/>
      <c r="J38" s="110"/>
      <c r="K38" s="110"/>
      <c r="L38" s="110"/>
      <c r="M38" s="110"/>
      <c r="N38" s="112"/>
      <c r="O38" s="112"/>
      <c r="P38" s="114"/>
      <c r="Q38" s="108"/>
      <c r="R38" s="70" t="s">
        <v>190</v>
      </c>
      <c r="S38" s="74" t="s">
        <v>110</v>
      </c>
      <c r="T38" s="27"/>
      <c r="U38" s="75" t="s">
        <v>111</v>
      </c>
    </row>
    <row r="39" spans="2:21" ht="60" customHeight="1">
      <c r="B39" s="85"/>
      <c r="C39" s="68" t="s">
        <v>191</v>
      </c>
      <c r="D39" s="69" t="s">
        <v>162</v>
      </c>
      <c r="E39" s="20"/>
      <c r="F39" s="22"/>
      <c r="G39" s="22"/>
      <c r="H39" s="22"/>
      <c r="I39" s="63" t="s">
        <v>104</v>
      </c>
      <c r="J39" s="70" t="s">
        <v>125</v>
      </c>
      <c r="K39" s="70" t="s">
        <v>163</v>
      </c>
      <c r="L39" s="71" t="s">
        <v>164</v>
      </c>
      <c r="M39" s="70" t="s">
        <v>192</v>
      </c>
      <c r="N39" s="63">
        <v>4</v>
      </c>
      <c r="O39" s="63">
        <v>4</v>
      </c>
      <c r="P39" s="27">
        <f t="shared" si="0"/>
        <v>16</v>
      </c>
      <c r="Q39" s="29" t="str">
        <f t="shared" si="1"/>
        <v>INTOLERABLE</v>
      </c>
      <c r="R39" s="70" t="s">
        <v>193</v>
      </c>
      <c r="S39" s="74" t="s">
        <v>110</v>
      </c>
      <c r="T39" s="27"/>
      <c r="U39" s="75" t="s">
        <v>194</v>
      </c>
    </row>
    <row r="40" spans="2:21" ht="60" customHeight="1">
      <c r="B40" s="83" t="s">
        <v>195</v>
      </c>
      <c r="C40" s="68" t="s">
        <v>196</v>
      </c>
      <c r="D40" s="69" t="s">
        <v>124</v>
      </c>
      <c r="E40" s="20"/>
      <c r="F40" s="22"/>
      <c r="G40" s="22"/>
      <c r="H40" s="22"/>
      <c r="I40" s="63" t="s">
        <v>104</v>
      </c>
      <c r="J40" s="70" t="s">
        <v>125</v>
      </c>
      <c r="K40" s="70" t="s">
        <v>197</v>
      </c>
      <c r="L40" s="71" t="s">
        <v>177</v>
      </c>
      <c r="M40" s="70" t="s">
        <v>198</v>
      </c>
      <c r="N40" s="63">
        <v>4</v>
      </c>
      <c r="O40" s="63">
        <v>4</v>
      </c>
      <c r="P40" s="27">
        <f t="shared" si="0"/>
        <v>16</v>
      </c>
      <c r="Q40" s="29" t="str">
        <f t="shared" si="1"/>
        <v>INTOLERABLE</v>
      </c>
      <c r="R40" s="70" t="s">
        <v>199</v>
      </c>
      <c r="S40" s="74" t="s">
        <v>110</v>
      </c>
      <c r="T40" s="27"/>
      <c r="U40" s="75" t="s">
        <v>150</v>
      </c>
    </row>
    <row r="41" spans="2:21" ht="60" customHeight="1">
      <c r="B41" s="84"/>
      <c r="C41" s="68" t="s">
        <v>200</v>
      </c>
      <c r="D41" s="69" t="s">
        <v>124</v>
      </c>
      <c r="E41" s="20"/>
      <c r="F41" s="22"/>
      <c r="G41" s="22"/>
      <c r="H41" s="22"/>
      <c r="I41" s="63" t="s">
        <v>104</v>
      </c>
      <c r="J41" s="70" t="s">
        <v>130</v>
      </c>
      <c r="K41" s="70" t="s">
        <v>152</v>
      </c>
      <c r="L41" s="70" t="s">
        <v>153</v>
      </c>
      <c r="M41" s="70" t="s">
        <v>154</v>
      </c>
      <c r="N41" s="63">
        <v>4</v>
      </c>
      <c r="O41" s="63">
        <v>4</v>
      </c>
      <c r="P41" s="27">
        <f t="shared" si="0"/>
        <v>16</v>
      </c>
      <c r="Q41" s="29" t="str">
        <f t="shared" si="1"/>
        <v>INTOLERABLE</v>
      </c>
      <c r="R41" s="70" t="s">
        <v>149</v>
      </c>
      <c r="S41" s="74" t="s">
        <v>110</v>
      </c>
      <c r="T41" s="27"/>
      <c r="U41" s="75" t="s">
        <v>150</v>
      </c>
    </row>
    <row r="42" spans="2:21" ht="60" customHeight="1">
      <c r="B42" s="84"/>
      <c r="C42" s="68" t="s">
        <v>201</v>
      </c>
      <c r="D42" s="69" t="s">
        <v>202</v>
      </c>
      <c r="E42" s="20"/>
      <c r="F42" s="22"/>
      <c r="G42" s="22"/>
      <c r="H42" s="22"/>
      <c r="I42" s="63" t="s">
        <v>104</v>
      </c>
      <c r="J42" s="70" t="s">
        <v>125</v>
      </c>
      <c r="K42" s="70" t="s">
        <v>203</v>
      </c>
      <c r="L42" s="71" t="s">
        <v>177</v>
      </c>
      <c r="M42" s="70" t="s">
        <v>204</v>
      </c>
      <c r="N42" s="63">
        <v>4</v>
      </c>
      <c r="O42" s="63">
        <v>4</v>
      </c>
      <c r="P42" s="27">
        <f t="shared" si="0"/>
        <v>16</v>
      </c>
      <c r="Q42" s="29" t="str">
        <f t="shared" si="1"/>
        <v>INTOLERABLE</v>
      </c>
      <c r="R42" s="70" t="s">
        <v>205</v>
      </c>
      <c r="S42" s="74" t="s">
        <v>110</v>
      </c>
      <c r="T42" s="27"/>
      <c r="U42" s="75" t="s">
        <v>206</v>
      </c>
    </row>
    <row r="43" spans="2:21" ht="60" customHeight="1">
      <c r="B43" s="84"/>
      <c r="C43" s="69" t="s">
        <v>207</v>
      </c>
      <c r="D43" s="69" t="s">
        <v>124</v>
      </c>
      <c r="E43" s="20"/>
      <c r="F43" s="22"/>
      <c r="G43" s="22"/>
      <c r="H43" s="22"/>
      <c r="I43" s="63" t="s">
        <v>104</v>
      </c>
      <c r="J43" s="70" t="s">
        <v>125</v>
      </c>
      <c r="K43" s="70" t="s">
        <v>203</v>
      </c>
      <c r="L43" s="71" t="s">
        <v>177</v>
      </c>
      <c r="M43" s="70" t="s">
        <v>204</v>
      </c>
      <c r="N43" s="63">
        <v>4</v>
      </c>
      <c r="O43" s="63">
        <v>4</v>
      </c>
      <c r="P43" s="27">
        <f t="shared" si="0"/>
        <v>16</v>
      </c>
      <c r="Q43" s="29" t="str">
        <f t="shared" si="1"/>
        <v>INTOLERABLE</v>
      </c>
      <c r="R43" s="70" t="s">
        <v>208</v>
      </c>
      <c r="S43" s="74" t="s">
        <v>110</v>
      </c>
      <c r="T43" s="27"/>
      <c r="U43" s="75" t="s">
        <v>111</v>
      </c>
    </row>
    <row r="44" spans="2:21" ht="60" customHeight="1">
      <c r="B44" s="84"/>
      <c r="C44" s="69" t="s">
        <v>209</v>
      </c>
      <c r="D44" s="69" t="s">
        <v>124</v>
      </c>
      <c r="E44" s="20"/>
      <c r="F44" s="22"/>
      <c r="G44" s="22"/>
      <c r="H44" s="22"/>
      <c r="I44" s="63" t="s">
        <v>104</v>
      </c>
      <c r="J44" s="70" t="s">
        <v>125</v>
      </c>
      <c r="K44" s="70" t="s">
        <v>210</v>
      </c>
      <c r="L44" s="71" t="s">
        <v>211</v>
      </c>
      <c r="M44" s="70" t="s">
        <v>212</v>
      </c>
      <c r="N44" s="63">
        <v>4</v>
      </c>
      <c r="O44" s="63">
        <v>4</v>
      </c>
      <c r="P44" s="27">
        <f t="shared" si="0"/>
        <v>16</v>
      </c>
      <c r="Q44" s="29" t="str">
        <f t="shared" si="1"/>
        <v>INTOLERABLE</v>
      </c>
      <c r="R44" s="70" t="s">
        <v>213</v>
      </c>
      <c r="S44" s="74" t="s">
        <v>110</v>
      </c>
      <c r="T44" s="27"/>
      <c r="U44" s="75" t="s">
        <v>111</v>
      </c>
    </row>
    <row r="45" spans="2:21" ht="60" customHeight="1">
      <c r="B45" s="84"/>
      <c r="C45" s="69" t="s">
        <v>214</v>
      </c>
      <c r="D45" s="69" t="s">
        <v>202</v>
      </c>
      <c r="E45" s="20"/>
      <c r="F45" s="22"/>
      <c r="G45" s="22"/>
      <c r="H45" s="22"/>
      <c r="I45" s="63" t="s">
        <v>104</v>
      </c>
      <c r="J45" s="70" t="s">
        <v>105</v>
      </c>
      <c r="K45" s="70" t="s">
        <v>215</v>
      </c>
      <c r="L45" s="71" t="s">
        <v>216</v>
      </c>
      <c r="M45" s="70" t="s">
        <v>217</v>
      </c>
      <c r="N45" s="63">
        <v>4</v>
      </c>
      <c r="O45" s="63">
        <v>2</v>
      </c>
      <c r="P45" s="27">
        <f t="shared" si="0"/>
        <v>8</v>
      </c>
      <c r="Q45" s="29" t="str">
        <f t="shared" si="1"/>
        <v>IMPORTANTE</v>
      </c>
      <c r="R45" s="70" t="s">
        <v>218</v>
      </c>
      <c r="S45" s="74" t="s">
        <v>110</v>
      </c>
      <c r="T45" s="27"/>
      <c r="U45" s="75" t="s">
        <v>111</v>
      </c>
    </row>
    <row r="46" spans="2:21" ht="60" customHeight="1">
      <c r="B46" s="85"/>
      <c r="C46" s="68" t="s">
        <v>219</v>
      </c>
      <c r="D46" s="69" t="s">
        <v>202</v>
      </c>
      <c r="E46" s="20"/>
      <c r="F46" s="22"/>
      <c r="G46" s="22"/>
      <c r="H46" s="22"/>
      <c r="I46" s="63" t="s">
        <v>104</v>
      </c>
      <c r="J46" s="70" t="s">
        <v>138</v>
      </c>
      <c r="K46" s="70" t="s">
        <v>220</v>
      </c>
      <c r="L46" s="71" t="s">
        <v>177</v>
      </c>
      <c r="M46" s="70" t="s">
        <v>221</v>
      </c>
      <c r="N46" s="63">
        <v>4</v>
      </c>
      <c r="O46" s="63">
        <v>4</v>
      </c>
      <c r="P46" s="27">
        <f t="shared" si="0"/>
        <v>16</v>
      </c>
      <c r="Q46" s="29" t="str">
        <f t="shared" si="1"/>
        <v>INTOLERABLE</v>
      </c>
      <c r="R46" s="70" t="s">
        <v>222</v>
      </c>
      <c r="S46" s="74" t="s">
        <v>110</v>
      </c>
      <c r="T46" s="27"/>
      <c r="U46" s="75" t="s">
        <v>111</v>
      </c>
    </row>
    <row r="47" spans="2:21" ht="60" customHeight="1">
      <c r="B47" s="83" t="s">
        <v>223</v>
      </c>
      <c r="C47" s="69" t="s">
        <v>224</v>
      </c>
      <c r="D47" s="69" t="s">
        <v>162</v>
      </c>
      <c r="E47" s="20"/>
      <c r="F47" s="22"/>
      <c r="G47" s="22"/>
      <c r="H47" s="22"/>
      <c r="I47" s="63" t="s">
        <v>104</v>
      </c>
      <c r="J47" s="70" t="s">
        <v>125</v>
      </c>
      <c r="K47" s="70" t="s">
        <v>225</v>
      </c>
      <c r="L47" s="71" t="s">
        <v>226</v>
      </c>
      <c r="M47" s="70" t="s">
        <v>227</v>
      </c>
      <c r="N47" s="63">
        <v>4</v>
      </c>
      <c r="O47" s="63">
        <v>2</v>
      </c>
      <c r="P47" s="27">
        <f t="shared" si="0"/>
        <v>8</v>
      </c>
      <c r="Q47" s="29" t="str">
        <f t="shared" si="1"/>
        <v>IMPORTANTE</v>
      </c>
      <c r="R47" s="70" t="s">
        <v>228</v>
      </c>
      <c r="S47" s="74" t="s">
        <v>110</v>
      </c>
      <c r="T47" s="27"/>
      <c r="U47" s="75" t="s">
        <v>111</v>
      </c>
    </row>
    <row r="48" spans="2:21" ht="60" customHeight="1">
      <c r="B48" s="84"/>
      <c r="C48" s="69" t="s">
        <v>229</v>
      </c>
      <c r="D48" s="69" t="s">
        <v>230</v>
      </c>
      <c r="E48" s="20"/>
      <c r="F48" s="22"/>
      <c r="G48" s="22"/>
      <c r="H48" s="22"/>
      <c r="I48" s="63" t="s">
        <v>104</v>
      </c>
      <c r="J48" s="70" t="s">
        <v>130</v>
      </c>
      <c r="K48" s="70" t="s">
        <v>168</v>
      </c>
      <c r="L48" s="71" t="s">
        <v>132</v>
      </c>
      <c r="M48" s="70" t="s">
        <v>133</v>
      </c>
      <c r="N48" s="63">
        <v>4</v>
      </c>
      <c r="O48" s="63">
        <v>4</v>
      </c>
      <c r="P48" s="27">
        <f t="shared" si="0"/>
        <v>16</v>
      </c>
      <c r="Q48" s="29" t="str">
        <f t="shared" si="1"/>
        <v>INTOLERABLE</v>
      </c>
      <c r="R48" s="70" t="s">
        <v>231</v>
      </c>
      <c r="S48" s="74" t="s">
        <v>110</v>
      </c>
      <c r="T48" s="27"/>
      <c r="U48" s="75" t="s">
        <v>150</v>
      </c>
    </row>
    <row r="49" spans="2:21" ht="60" customHeight="1">
      <c r="B49" s="84"/>
      <c r="C49" s="69" t="s">
        <v>232</v>
      </c>
      <c r="D49" s="69" t="s">
        <v>124</v>
      </c>
      <c r="E49" s="20"/>
      <c r="F49" s="22"/>
      <c r="G49" s="22"/>
      <c r="H49" s="22"/>
      <c r="I49" s="63" t="s">
        <v>104</v>
      </c>
      <c r="J49" s="70" t="s">
        <v>125</v>
      </c>
      <c r="K49" s="70" t="s">
        <v>181</v>
      </c>
      <c r="L49" s="71" t="s">
        <v>177</v>
      </c>
      <c r="M49" s="70" t="s">
        <v>204</v>
      </c>
      <c r="N49" s="63">
        <v>4</v>
      </c>
      <c r="O49" s="63">
        <v>4</v>
      </c>
      <c r="P49" s="27">
        <f t="shared" si="0"/>
        <v>16</v>
      </c>
      <c r="Q49" s="29" t="str">
        <f t="shared" si="1"/>
        <v>INTOLERABLE</v>
      </c>
      <c r="R49" s="70" t="s">
        <v>199</v>
      </c>
      <c r="S49" s="74" t="s">
        <v>110</v>
      </c>
      <c r="T49" s="27"/>
      <c r="U49" s="75" t="s">
        <v>150</v>
      </c>
    </row>
    <row r="50" spans="2:21" ht="60" customHeight="1">
      <c r="B50" s="84"/>
      <c r="C50" s="68" t="s">
        <v>233</v>
      </c>
      <c r="D50" s="69" t="s">
        <v>230</v>
      </c>
      <c r="E50" s="20"/>
      <c r="F50" s="22"/>
      <c r="G50" s="22"/>
      <c r="H50" s="22"/>
      <c r="I50" s="63" t="s">
        <v>104</v>
      </c>
      <c r="J50" s="70" t="s">
        <v>138</v>
      </c>
      <c r="K50" s="70" t="s">
        <v>234</v>
      </c>
      <c r="L50" s="71" t="s">
        <v>177</v>
      </c>
      <c r="M50" s="70" t="s">
        <v>128</v>
      </c>
      <c r="N50" s="63">
        <v>4</v>
      </c>
      <c r="O50" s="63">
        <v>4</v>
      </c>
      <c r="P50" s="27">
        <f t="shared" si="0"/>
        <v>16</v>
      </c>
      <c r="Q50" s="29" t="str">
        <f t="shared" si="1"/>
        <v>INTOLERABLE</v>
      </c>
      <c r="R50" s="70" t="s">
        <v>235</v>
      </c>
      <c r="S50" s="74" t="s">
        <v>110</v>
      </c>
      <c r="T50" s="27"/>
      <c r="U50" s="75" t="s">
        <v>111</v>
      </c>
    </row>
    <row r="51" spans="2:21" ht="60" customHeight="1">
      <c r="B51" s="84"/>
      <c r="C51" s="69" t="s">
        <v>236</v>
      </c>
      <c r="D51" s="69" t="s">
        <v>230</v>
      </c>
      <c r="E51" s="20"/>
      <c r="F51" s="22"/>
      <c r="G51" s="22"/>
      <c r="H51" s="22"/>
      <c r="I51" s="63" t="s">
        <v>104</v>
      </c>
      <c r="J51" s="70" t="s">
        <v>138</v>
      </c>
      <c r="K51" s="70" t="s">
        <v>237</v>
      </c>
      <c r="L51" s="71" t="s">
        <v>177</v>
      </c>
      <c r="M51" s="70" t="s">
        <v>238</v>
      </c>
      <c r="N51" s="63">
        <v>4</v>
      </c>
      <c r="O51" s="63">
        <v>4</v>
      </c>
      <c r="P51" s="27">
        <f t="shared" si="0"/>
        <v>16</v>
      </c>
      <c r="Q51" s="29" t="str">
        <f t="shared" si="1"/>
        <v>INTOLERABLE</v>
      </c>
      <c r="R51" s="70" t="s">
        <v>239</v>
      </c>
      <c r="S51" s="74" t="s">
        <v>110</v>
      </c>
      <c r="T51" s="27"/>
      <c r="U51" s="75" t="s">
        <v>150</v>
      </c>
    </row>
    <row r="52" spans="2:21" ht="60" customHeight="1">
      <c r="B52" s="84"/>
      <c r="C52" s="69" t="s">
        <v>240</v>
      </c>
      <c r="D52" s="69" t="s">
        <v>162</v>
      </c>
      <c r="E52" s="20"/>
      <c r="F52" s="22"/>
      <c r="G52" s="22"/>
      <c r="H52" s="22"/>
      <c r="I52" s="63" t="s">
        <v>104</v>
      </c>
      <c r="J52" s="70" t="s">
        <v>105</v>
      </c>
      <c r="K52" s="70" t="s">
        <v>241</v>
      </c>
      <c r="L52" s="71" t="s">
        <v>242</v>
      </c>
      <c r="M52" s="70" t="s">
        <v>243</v>
      </c>
      <c r="N52" s="63">
        <v>4</v>
      </c>
      <c r="O52" s="63">
        <v>4</v>
      </c>
      <c r="P52" s="27">
        <f t="shared" si="0"/>
        <v>16</v>
      </c>
      <c r="Q52" s="29" t="str">
        <f t="shared" si="1"/>
        <v>INTOLERABLE</v>
      </c>
      <c r="R52" s="70" t="s">
        <v>244</v>
      </c>
      <c r="S52" s="74" t="s">
        <v>110</v>
      </c>
      <c r="T52" s="27"/>
      <c r="U52" s="75" t="s">
        <v>111</v>
      </c>
    </row>
    <row r="53" spans="2:21" ht="60" customHeight="1">
      <c r="B53" s="84"/>
      <c r="C53" s="68" t="s">
        <v>245</v>
      </c>
      <c r="D53" s="69" t="s">
        <v>230</v>
      </c>
      <c r="E53" s="20"/>
      <c r="F53" s="22"/>
      <c r="G53" s="22"/>
      <c r="H53" s="22"/>
      <c r="I53" s="63" t="s">
        <v>104</v>
      </c>
      <c r="J53" s="70" t="s">
        <v>130</v>
      </c>
      <c r="K53" s="70" t="s">
        <v>246</v>
      </c>
      <c r="L53" s="71" t="s">
        <v>132</v>
      </c>
      <c r="M53" s="70" t="s">
        <v>173</v>
      </c>
      <c r="N53" s="63">
        <v>4</v>
      </c>
      <c r="O53" s="63">
        <v>4</v>
      </c>
      <c r="P53" s="27">
        <f t="shared" si="0"/>
        <v>16</v>
      </c>
      <c r="Q53" s="29" t="str">
        <f t="shared" si="1"/>
        <v>INTOLERABLE</v>
      </c>
      <c r="R53" s="70" t="s">
        <v>247</v>
      </c>
      <c r="S53" s="74" t="s">
        <v>110</v>
      </c>
      <c r="T53" s="27"/>
      <c r="U53" s="75" t="s">
        <v>150</v>
      </c>
    </row>
    <row r="54" spans="2:21" ht="60" customHeight="1">
      <c r="B54" s="84"/>
      <c r="C54" s="69" t="s">
        <v>248</v>
      </c>
      <c r="D54" s="69" t="s">
        <v>124</v>
      </c>
      <c r="E54" s="20"/>
      <c r="F54" s="22"/>
      <c r="G54" s="22"/>
      <c r="H54" s="22"/>
      <c r="I54" s="63" t="s">
        <v>104</v>
      </c>
      <c r="J54" s="70" t="s">
        <v>130</v>
      </c>
      <c r="K54" s="70" t="s">
        <v>249</v>
      </c>
      <c r="L54" s="71" t="s">
        <v>132</v>
      </c>
      <c r="M54" s="70" t="s">
        <v>250</v>
      </c>
      <c r="N54" s="63">
        <v>4</v>
      </c>
      <c r="O54" s="63">
        <v>4</v>
      </c>
      <c r="P54" s="27">
        <f t="shared" si="0"/>
        <v>16</v>
      </c>
      <c r="Q54" s="29" t="str">
        <f t="shared" si="1"/>
        <v>INTOLERABLE</v>
      </c>
      <c r="R54" s="70" t="s">
        <v>251</v>
      </c>
      <c r="S54" s="74" t="s">
        <v>110</v>
      </c>
      <c r="T54" s="27"/>
      <c r="U54" s="75" t="s">
        <v>111</v>
      </c>
    </row>
    <row r="55" spans="2:21" ht="60" customHeight="1">
      <c r="B55" s="85"/>
      <c r="C55" s="69" t="s">
        <v>252</v>
      </c>
      <c r="D55" s="69" t="s">
        <v>124</v>
      </c>
      <c r="E55" s="20"/>
      <c r="F55" s="22"/>
      <c r="G55" s="22"/>
      <c r="H55" s="22"/>
      <c r="I55" s="63" t="s">
        <v>104</v>
      </c>
      <c r="J55" s="70" t="s">
        <v>138</v>
      </c>
      <c r="K55" s="70" t="s">
        <v>253</v>
      </c>
      <c r="L55" s="70" t="s">
        <v>157</v>
      </c>
      <c r="M55" s="70" t="s">
        <v>254</v>
      </c>
      <c r="N55" s="63">
        <v>4</v>
      </c>
      <c r="O55" s="63">
        <v>4</v>
      </c>
      <c r="P55" s="27">
        <f t="shared" si="0"/>
        <v>16</v>
      </c>
      <c r="Q55" s="29" t="str">
        <f t="shared" si="1"/>
        <v>INTOLERABLE</v>
      </c>
      <c r="R55" s="70" t="s">
        <v>251</v>
      </c>
      <c r="S55" s="74" t="s">
        <v>110</v>
      </c>
      <c r="T55" s="27"/>
      <c r="U55" s="75" t="s">
        <v>111</v>
      </c>
    </row>
    <row r="56" spans="2:21" ht="60" customHeight="1">
      <c r="B56" s="83" t="s">
        <v>255</v>
      </c>
      <c r="C56" s="69" t="s">
        <v>256</v>
      </c>
      <c r="D56" s="69" t="s">
        <v>124</v>
      </c>
      <c r="E56" s="20"/>
      <c r="F56" s="22"/>
      <c r="G56" s="22"/>
      <c r="H56" s="22"/>
      <c r="I56" s="63" t="s">
        <v>104</v>
      </c>
      <c r="J56" s="70" t="s">
        <v>138</v>
      </c>
      <c r="K56" s="70" t="s">
        <v>163</v>
      </c>
      <c r="L56" s="70" t="s">
        <v>164</v>
      </c>
      <c r="M56" s="70" t="s">
        <v>148</v>
      </c>
      <c r="N56" s="63">
        <v>4</v>
      </c>
      <c r="O56" s="63">
        <v>4</v>
      </c>
      <c r="P56" s="27">
        <f t="shared" si="0"/>
        <v>16</v>
      </c>
      <c r="Q56" s="29" t="str">
        <f t="shared" si="1"/>
        <v>INTOLERABLE</v>
      </c>
      <c r="R56" s="70" t="s">
        <v>251</v>
      </c>
      <c r="S56" s="74" t="s">
        <v>110</v>
      </c>
      <c r="T56" s="27"/>
      <c r="U56" s="75" t="s">
        <v>111</v>
      </c>
    </row>
    <row r="57" spans="2:21" ht="60" customHeight="1">
      <c r="B57" s="84"/>
      <c r="C57" s="69" t="s">
        <v>257</v>
      </c>
      <c r="D57" s="69" t="s">
        <v>258</v>
      </c>
      <c r="E57" s="20"/>
      <c r="F57" s="22"/>
      <c r="G57" s="22"/>
      <c r="H57" s="22"/>
      <c r="I57" s="63" t="s">
        <v>104</v>
      </c>
      <c r="J57" s="70" t="s">
        <v>130</v>
      </c>
      <c r="K57" s="70" t="s">
        <v>259</v>
      </c>
      <c r="L57" s="71" t="s">
        <v>177</v>
      </c>
      <c r="M57" s="70" t="s">
        <v>154</v>
      </c>
      <c r="N57" s="63">
        <v>4</v>
      </c>
      <c r="O57" s="63">
        <v>4</v>
      </c>
      <c r="P57" s="27">
        <f t="shared" si="0"/>
        <v>16</v>
      </c>
      <c r="Q57" s="29" t="str">
        <f t="shared" si="1"/>
        <v>INTOLERABLE</v>
      </c>
      <c r="R57" s="70" t="s">
        <v>239</v>
      </c>
      <c r="S57" s="74" t="s">
        <v>110</v>
      </c>
      <c r="T57" s="27"/>
      <c r="U57" s="75" t="s">
        <v>150</v>
      </c>
    </row>
    <row r="58" spans="2:21" ht="60" customHeight="1">
      <c r="B58" s="84"/>
      <c r="C58" s="69" t="s">
        <v>260</v>
      </c>
      <c r="D58" s="69" t="s">
        <v>124</v>
      </c>
      <c r="E58" s="20"/>
      <c r="F58" s="22"/>
      <c r="G58" s="22"/>
      <c r="H58" s="22"/>
      <c r="I58" s="63" t="s">
        <v>104</v>
      </c>
      <c r="J58" s="70" t="s">
        <v>130</v>
      </c>
      <c r="K58" s="70" t="s">
        <v>168</v>
      </c>
      <c r="L58" s="71" t="s">
        <v>132</v>
      </c>
      <c r="M58" s="70" t="s">
        <v>158</v>
      </c>
      <c r="N58" s="63">
        <v>4</v>
      </c>
      <c r="O58" s="63">
        <v>4</v>
      </c>
      <c r="P58" s="27">
        <f t="shared" si="0"/>
        <v>16</v>
      </c>
      <c r="Q58" s="29" t="str">
        <f t="shared" si="1"/>
        <v>INTOLERABLE</v>
      </c>
      <c r="R58" s="70" t="s">
        <v>149</v>
      </c>
      <c r="S58" s="74" t="s">
        <v>110</v>
      </c>
      <c r="T58" s="27"/>
      <c r="U58" s="75" t="s">
        <v>150</v>
      </c>
    </row>
    <row r="59" spans="2:21" ht="60" customHeight="1">
      <c r="B59" s="84"/>
      <c r="C59" s="68" t="s">
        <v>261</v>
      </c>
      <c r="D59" s="69" t="s">
        <v>124</v>
      </c>
      <c r="E59" s="20"/>
      <c r="F59" s="22"/>
      <c r="G59" s="22"/>
      <c r="H59" s="22"/>
      <c r="I59" s="63" t="s">
        <v>104</v>
      </c>
      <c r="J59" s="70" t="s">
        <v>138</v>
      </c>
      <c r="K59" s="70" t="s">
        <v>237</v>
      </c>
      <c r="L59" s="71" t="s">
        <v>177</v>
      </c>
      <c r="M59" s="70" t="s">
        <v>238</v>
      </c>
      <c r="N59" s="63">
        <v>4</v>
      </c>
      <c r="O59" s="63">
        <v>4</v>
      </c>
      <c r="P59" s="27">
        <f t="shared" ref="P59:P101" si="2">N59*O59</f>
        <v>16</v>
      </c>
      <c r="Q59" s="29" t="str">
        <f t="shared" si="1"/>
        <v>INTOLERABLE</v>
      </c>
      <c r="R59" s="70" t="s">
        <v>239</v>
      </c>
      <c r="S59" s="74" t="s">
        <v>110</v>
      </c>
      <c r="T59" s="27"/>
      <c r="U59" s="75" t="s">
        <v>150</v>
      </c>
    </row>
    <row r="60" spans="2:21" ht="60" customHeight="1">
      <c r="B60" s="84"/>
      <c r="C60" s="69" t="s">
        <v>262</v>
      </c>
      <c r="D60" s="69" t="s">
        <v>124</v>
      </c>
      <c r="E60" s="20"/>
      <c r="F60" s="22"/>
      <c r="G60" s="22"/>
      <c r="H60" s="22"/>
      <c r="I60" s="63" t="s">
        <v>104</v>
      </c>
      <c r="J60" s="70" t="s">
        <v>138</v>
      </c>
      <c r="K60" s="70" t="s">
        <v>263</v>
      </c>
      <c r="L60" s="70" t="s">
        <v>107</v>
      </c>
      <c r="M60" s="70" t="s">
        <v>264</v>
      </c>
      <c r="N60" s="63">
        <v>4</v>
      </c>
      <c r="O60" s="63">
        <v>2</v>
      </c>
      <c r="P60" s="27">
        <f t="shared" si="2"/>
        <v>8</v>
      </c>
      <c r="Q60" s="29" t="str">
        <f t="shared" ref="Q60:Q101" si="3">IF(P60=1,"TOLERABLE",IF(P60=2,"TOLERABLE",IF(P60=4,"MODERADO",IF(P60=8,"IMPORTANTE",IF(P60=16,"INTOLERABLE")))))</f>
        <v>IMPORTANTE</v>
      </c>
      <c r="R60" s="70" t="s">
        <v>228</v>
      </c>
      <c r="S60" s="74" t="s">
        <v>110</v>
      </c>
      <c r="T60" s="27"/>
      <c r="U60" s="75" t="s">
        <v>111</v>
      </c>
    </row>
    <row r="61" spans="2:21" ht="60" customHeight="1">
      <c r="B61" s="85"/>
      <c r="C61" s="68" t="s">
        <v>265</v>
      </c>
      <c r="D61" s="69" t="s">
        <v>266</v>
      </c>
      <c r="E61" s="20"/>
      <c r="F61" s="22"/>
      <c r="G61" s="22"/>
      <c r="H61" s="22"/>
      <c r="I61" s="63" t="s">
        <v>104</v>
      </c>
      <c r="J61" s="70" t="s">
        <v>267</v>
      </c>
      <c r="K61" s="70" t="s">
        <v>268</v>
      </c>
      <c r="L61" s="70" t="s">
        <v>157</v>
      </c>
      <c r="M61" s="71" t="s">
        <v>269</v>
      </c>
      <c r="N61" s="63">
        <v>4</v>
      </c>
      <c r="O61" s="63">
        <v>4</v>
      </c>
      <c r="P61" s="27">
        <f t="shared" si="2"/>
        <v>16</v>
      </c>
      <c r="Q61" s="29" t="str">
        <f t="shared" si="3"/>
        <v>INTOLERABLE</v>
      </c>
      <c r="R61" s="70" t="s">
        <v>270</v>
      </c>
      <c r="S61" s="74" t="s">
        <v>110</v>
      </c>
      <c r="T61" s="27"/>
      <c r="U61" s="75" t="s">
        <v>111</v>
      </c>
    </row>
    <row r="62" spans="2:21" ht="60" customHeight="1">
      <c r="B62" s="83" t="s">
        <v>271</v>
      </c>
      <c r="C62" s="68" t="s">
        <v>161</v>
      </c>
      <c r="D62" s="69" t="s">
        <v>162</v>
      </c>
      <c r="E62" s="20"/>
      <c r="F62" s="22"/>
      <c r="G62" s="22"/>
      <c r="H62" s="22"/>
      <c r="I62" s="63" t="s">
        <v>104</v>
      </c>
      <c r="J62" s="70" t="s">
        <v>138</v>
      </c>
      <c r="K62" s="70" t="s">
        <v>163</v>
      </c>
      <c r="L62" s="71" t="s">
        <v>164</v>
      </c>
      <c r="M62" s="70" t="s">
        <v>192</v>
      </c>
      <c r="N62" s="63">
        <v>4</v>
      </c>
      <c r="O62" s="63">
        <v>4</v>
      </c>
      <c r="P62" s="27">
        <f t="shared" si="2"/>
        <v>16</v>
      </c>
      <c r="Q62" s="29" t="str">
        <f t="shared" si="3"/>
        <v>INTOLERABLE</v>
      </c>
      <c r="R62" s="70" t="s">
        <v>193</v>
      </c>
      <c r="S62" s="74" t="s">
        <v>110</v>
      </c>
      <c r="T62" s="27"/>
      <c r="U62" s="75" t="s">
        <v>150</v>
      </c>
    </row>
    <row r="63" spans="2:21" ht="60" customHeight="1">
      <c r="B63" s="84"/>
      <c r="C63" s="69" t="s">
        <v>167</v>
      </c>
      <c r="D63" s="69" t="s">
        <v>124</v>
      </c>
      <c r="E63" s="20"/>
      <c r="F63" s="22"/>
      <c r="G63" s="22"/>
      <c r="H63" s="22"/>
      <c r="I63" s="63" t="s">
        <v>104</v>
      </c>
      <c r="J63" s="70" t="s">
        <v>130</v>
      </c>
      <c r="K63" s="70" t="s">
        <v>131</v>
      </c>
      <c r="L63" s="71" t="s">
        <v>132</v>
      </c>
      <c r="M63" s="70" t="s">
        <v>133</v>
      </c>
      <c r="N63" s="63">
        <v>4</v>
      </c>
      <c r="O63" s="63">
        <v>4</v>
      </c>
      <c r="P63" s="27">
        <f t="shared" si="2"/>
        <v>16</v>
      </c>
      <c r="Q63" s="29" t="str">
        <f t="shared" si="3"/>
        <v>INTOLERABLE</v>
      </c>
      <c r="R63" s="70" t="s">
        <v>231</v>
      </c>
      <c r="S63" s="74" t="s">
        <v>110</v>
      </c>
      <c r="T63" s="27"/>
      <c r="U63" s="75" t="s">
        <v>150</v>
      </c>
    </row>
    <row r="64" spans="2:21" ht="60" customHeight="1">
      <c r="B64" s="84"/>
      <c r="C64" s="68" t="s">
        <v>170</v>
      </c>
      <c r="D64" s="69" t="s">
        <v>124</v>
      </c>
      <c r="E64" s="20"/>
      <c r="F64" s="22"/>
      <c r="G64" s="22"/>
      <c r="H64" s="22"/>
      <c r="I64" s="63" t="s">
        <v>104</v>
      </c>
      <c r="J64" s="70" t="s">
        <v>125</v>
      </c>
      <c r="K64" s="70" t="s">
        <v>237</v>
      </c>
      <c r="L64" s="71" t="s">
        <v>177</v>
      </c>
      <c r="M64" s="70" t="s">
        <v>238</v>
      </c>
      <c r="N64" s="63">
        <v>4</v>
      </c>
      <c r="O64" s="63">
        <v>4</v>
      </c>
      <c r="P64" s="27">
        <f t="shared" si="2"/>
        <v>16</v>
      </c>
      <c r="Q64" s="29" t="str">
        <f t="shared" si="3"/>
        <v>INTOLERABLE</v>
      </c>
      <c r="R64" s="70" t="s">
        <v>239</v>
      </c>
      <c r="S64" s="74" t="s">
        <v>110</v>
      </c>
      <c r="T64" s="27"/>
      <c r="U64" s="75" t="s">
        <v>150</v>
      </c>
    </row>
    <row r="65" spans="2:21" ht="60" customHeight="1">
      <c r="B65" s="84"/>
      <c r="C65" s="69" t="s">
        <v>272</v>
      </c>
      <c r="D65" s="69" t="s">
        <v>124</v>
      </c>
      <c r="E65" s="20"/>
      <c r="F65" s="22"/>
      <c r="G65" s="22"/>
      <c r="H65" s="22"/>
      <c r="I65" s="63" t="s">
        <v>104</v>
      </c>
      <c r="J65" s="70" t="s">
        <v>125</v>
      </c>
      <c r="K65" s="70" t="s">
        <v>237</v>
      </c>
      <c r="L65" s="71" t="s">
        <v>177</v>
      </c>
      <c r="M65" s="70" t="s">
        <v>238</v>
      </c>
      <c r="N65" s="63">
        <v>4</v>
      </c>
      <c r="O65" s="63">
        <v>4</v>
      </c>
      <c r="P65" s="27">
        <f t="shared" si="2"/>
        <v>16</v>
      </c>
      <c r="Q65" s="29" t="str">
        <f t="shared" si="3"/>
        <v>INTOLERABLE</v>
      </c>
      <c r="R65" s="70" t="s">
        <v>239</v>
      </c>
      <c r="S65" s="74" t="s">
        <v>110</v>
      </c>
      <c r="T65" s="27"/>
      <c r="U65" s="75" t="s">
        <v>150</v>
      </c>
    </row>
    <row r="66" spans="2:21" ht="60" customHeight="1">
      <c r="B66" s="84"/>
      <c r="C66" s="69" t="s">
        <v>171</v>
      </c>
      <c r="D66" s="69" t="s">
        <v>266</v>
      </c>
      <c r="E66" s="20"/>
      <c r="F66" s="22"/>
      <c r="G66" s="22"/>
      <c r="H66" s="22"/>
      <c r="I66" s="63" t="s">
        <v>104</v>
      </c>
      <c r="J66" s="70" t="s">
        <v>130</v>
      </c>
      <c r="K66" s="70" t="s">
        <v>172</v>
      </c>
      <c r="L66" s="71" t="s">
        <v>132</v>
      </c>
      <c r="M66" s="70" t="s">
        <v>273</v>
      </c>
      <c r="N66" s="63">
        <v>4</v>
      </c>
      <c r="O66" s="63">
        <v>4</v>
      </c>
      <c r="P66" s="27">
        <f t="shared" si="2"/>
        <v>16</v>
      </c>
      <c r="Q66" s="29" t="str">
        <f t="shared" si="3"/>
        <v>INTOLERABLE</v>
      </c>
      <c r="R66" s="70" t="s">
        <v>274</v>
      </c>
      <c r="S66" s="74" t="s">
        <v>110</v>
      </c>
      <c r="T66" s="27"/>
      <c r="U66" s="75" t="s">
        <v>111</v>
      </c>
    </row>
    <row r="67" spans="2:21" ht="60" customHeight="1">
      <c r="B67" s="84"/>
      <c r="C67" s="68" t="s">
        <v>175</v>
      </c>
      <c r="D67" s="69" t="s">
        <v>266</v>
      </c>
      <c r="E67" s="20"/>
      <c r="F67" s="22"/>
      <c r="G67" s="22"/>
      <c r="H67" s="22"/>
      <c r="I67" s="63" t="s">
        <v>104</v>
      </c>
      <c r="J67" s="70" t="s">
        <v>125</v>
      </c>
      <c r="K67" s="69" t="s">
        <v>176</v>
      </c>
      <c r="L67" s="71" t="s">
        <v>177</v>
      </c>
      <c r="M67" s="70" t="s">
        <v>178</v>
      </c>
      <c r="N67" s="63">
        <v>4</v>
      </c>
      <c r="O67" s="63">
        <v>4</v>
      </c>
      <c r="P67" s="27">
        <f t="shared" si="2"/>
        <v>16</v>
      </c>
      <c r="Q67" s="29" t="str">
        <f t="shared" si="3"/>
        <v>INTOLERABLE</v>
      </c>
      <c r="R67" s="70" t="s">
        <v>179</v>
      </c>
      <c r="S67" s="74" t="s">
        <v>110</v>
      </c>
      <c r="T67" s="27"/>
      <c r="U67" s="75" t="s">
        <v>111</v>
      </c>
    </row>
    <row r="68" spans="2:21" ht="60" customHeight="1">
      <c r="B68" s="84"/>
      <c r="C68" s="69" t="s">
        <v>275</v>
      </c>
      <c r="D68" s="69" t="s">
        <v>266</v>
      </c>
      <c r="E68" s="20"/>
      <c r="F68" s="22"/>
      <c r="G68" s="22"/>
      <c r="H68" s="22"/>
      <c r="I68" s="63" t="s">
        <v>104</v>
      </c>
      <c r="J68" s="70" t="s">
        <v>130</v>
      </c>
      <c r="K68" s="70" t="s">
        <v>276</v>
      </c>
      <c r="L68" s="70" t="s">
        <v>153</v>
      </c>
      <c r="M68" s="70" t="s">
        <v>133</v>
      </c>
      <c r="N68" s="63">
        <v>4</v>
      </c>
      <c r="O68" s="63">
        <v>4</v>
      </c>
      <c r="P68" s="27">
        <f t="shared" si="2"/>
        <v>16</v>
      </c>
      <c r="Q68" s="29" t="str">
        <f t="shared" si="3"/>
        <v>INTOLERABLE</v>
      </c>
      <c r="R68" s="70" t="s">
        <v>277</v>
      </c>
      <c r="S68" s="74" t="s">
        <v>110</v>
      </c>
      <c r="T68" s="27"/>
      <c r="U68" s="75" t="s">
        <v>150</v>
      </c>
    </row>
    <row r="69" spans="2:21" ht="60" customHeight="1">
      <c r="B69" s="84"/>
      <c r="C69" s="69" t="s">
        <v>180</v>
      </c>
      <c r="D69" s="69" t="s">
        <v>266</v>
      </c>
      <c r="E69" s="20"/>
      <c r="F69" s="22"/>
      <c r="G69" s="22"/>
      <c r="H69" s="22"/>
      <c r="I69" s="63" t="s">
        <v>104</v>
      </c>
      <c r="J69" s="70" t="s">
        <v>125</v>
      </c>
      <c r="K69" s="70" t="s">
        <v>237</v>
      </c>
      <c r="L69" s="71" t="s">
        <v>177</v>
      </c>
      <c r="M69" s="70" t="s">
        <v>238</v>
      </c>
      <c r="N69" s="63">
        <v>4</v>
      </c>
      <c r="O69" s="63">
        <v>4</v>
      </c>
      <c r="P69" s="27">
        <f t="shared" si="2"/>
        <v>16</v>
      </c>
      <c r="Q69" s="29" t="str">
        <f t="shared" si="3"/>
        <v>INTOLERABLE</v>
      </c>
      <c r="R69" s="70" t="s">
        <v>239</v>
      </c>
      <c r="S69" s="74" t="s">
        <v>110</v>
      </c>
      <c r="T69" s="27"/>
      <c r="U69" s="75" t="s">
        <v>150</v>
      </c>
    </row>
    <row r="70" spans="2:21" ht="60" customHeight="1">
      <c r="B70" s="84"/>
      <c r="C70" s="68" t="s">
        <v>278</v>
      </c>
      <c r="D70" s="69" t="s">
        <v>266</v>
      </c>
      <c r="E70" s="20"/>
      <c r="F70" s="22"/>
      <c r="G70" s="22"/>
      <c r="H70" s="22"/>
      <c r="I70" s="63" t="s">
        <v>104</v>
      </c>
      <c r="J70" s="70" t="s">
        <v>125</v>
      </c>
      <c r="K70" s="70" t="s">
        <v>237</v>
      </c>
      <c r="L70" s="71" t="s">
        <v>177</v>
      </c>
      <c r="M70" s="70" t="s">
        <v>238</v>
      </c>
      <c r="N70" s="63">
        <v>4</v>
      </c>
      <c r="O70" s="63">
        <v>4</v>
      </c>
      <c r="P70" s="27">
        <f t="shared" si="2"/>
        <v>16</v>
      </c>
      <c r="Q70" s="29" t="str">
        <f t="shared" si="3"/>
        <v>INTOLERABLE</v>
      </c>
      <c r="R70" s="70" t="s">
        <v>239</v>
      </c>
      <c r="S70" s="74" t="s">
        <v>110</v>
      </c>
      <c r="T70" s="27"/>
      <c r="U70" s="75" t="s">
        <v>150</v>
      </c>
    </row>
    <row r="71" spans="2:21" ht="60" customHeight="1">
      <c r="B71" s="84"/>
      <c r="C71" s="69" t="s">
        <v>279</v>
      </c>
      <c r="D71" s="69" t="s">
        <v>266</v>
      </c>
      <c r="E71" s="20"/>
      <c r="F71" s="22"/>
      <c r="G71" s="22"/>
      <c r="H71" s="22"/>
      <c r="I71" s="63" t="s">
        <v>104</v>
      </c>
      <c r="J71" s="70" t="s">
        <v>130</v>
      </c>
      <c r="K71" s="70" t="s">
        <v>276</v>
      </c>
      <c r="L71" s="70" t="s">
        <v>153</v>
      </c>
      <c r="M71" s="70" t="s">
        <v>126</v>
      </c>
      <c r="N71" s="63">
        <v>4</v>
      </c>
      <c r="O71" s="63">
        <v>4</v>
      </c>
      <c r="P71" s="27">
        <f t="shared" si="2"/>
        <v>16</v>
      </c>
      <c r="Q71" s="29" t="str">
        <f t="shared" si="3"/>
        <v>INTOLERABLE</v>
      </c>
      <c r="R71" s="70" t="s">
        <v>277</v>
      </c>
      <c r="S71" s="74" t="s">
        <v>110</v>
      </c>
      <c r="T71" s="27"/>
      <c r="U71" s="75" t="s">
        <v>150</v>
      </c>
    </row>
    <row r="72" spans="2:21" ht="60" customHeight="1">
      <c r="B72" s="84"/>
      <c r="C72" s="68" t="s">
        <v>185</v>
      </c>
      <c r="D72" s="69" t="s">
        <v>266</v>
      </c>
      <c r="E72" s="20"/>
      <c r="F72" s="22"/>
      <c r="G72" s="22"/>
      <c r="H72" s="22"/>
      <c r="I72" s="63" t="s">
        <v>104</v>
      </c>
      <c r="J72" s="70" t="s">
        <v>138</v>
      </c>
      <c r="K72" s="70" t="s">
        <v>280</v>
      </c>
      <c r="L72" s="71" t="s">
        <v>177</v>
      </c>
      <c r="M72" s="70" t="s">
        <v>133</v>
      </c>
      <c r="N72" s="63">
        <v>4</v>
      </c>
      <c r="O72" s="63">
        <v>4</v>
      </c>
      <c r="P72" s="27">
        <f t="shared" si="2"/>
        <v>16</v>
      </c>
      <c r="Q72" s="29" t="str">
        <f t="shared" si="3"/>
        <v>INTOLERABLE</v>
      </c>
      <c r="R72" s="70" t="s">
        <v>239</v>
      </c>
      <c r="S72" s="74" t="s">
        <v>110</v>
      </c>
      <c r="T72" s="27"/>
      <c r="U72" s="75" t="s">
        <v>150</v>
      </c>
    </row>
    <row r="73" spans="2:21" ht="60" customHeight="1">
      <c r="B73" s="84"/>
      <c r="C73" s="68" t="s">
        <v>281</v>
      </c>
      <c r="D73" s="69" t="s">
        <v>266</v>
      </c>
      <c r="E73" s="20"/>
      <c r="F73" s="22"/>
      <c r="G73" s="22"/>
      <c r="H73" s="22"/>
      <c r="I73" s="63" t="s">
        <v>104</v>
      </c>
      <c r="J73" s="70" t="s">
        <v>138</v>
      </c>
      <c r="K73" s="70" t="s">
        <v>181</v>
      </c>
      <c r="L73" s="71" t="s">
        <v>211</v>
      </c>
      <c r="M73" s="70" t="s">
        <v>282</v>
      </c>
      <c r="N73" s="63">
        <v>4</v>
      </c>
      <c r="O73" s="63">
        <v>4</v>
      </c>
      <c r="P73" s="27">
        <f t="shared" si="2"/>
        <v>16</v>
      </c>
      <c r="Q73" s="29" t="str">
        <f t="shared" si="3"/>
        <v>INTOLERABLE</v>
      </c>
      <c r="R73" s="70" t="s">
        <v>283</v>
      </c>
      <c r="S73" s="74" t="s">
        <v>110</v>
      </c>
      <c r="T73" s="27"/>
      <c r="U73" s="75" t="s">
        <v>111</v>
      </c>
    </row>
    <row r="74" spans="2:21" ht="60" customHeight="1">
      <c r="B74" s="84"/>
      <c r="C74" s="68" t="s">
        <v>284</v>
      </c>
      <c r="D74" s="69" t="s">
        <v>124</v>
      </c>
      <c r="E74" s="20"/>
      <c r="F74" s="22"/>
      <c r="G74" s="22"/>
      <c r="H74" s="22"/>
      <c r="I74" s="63" t="s">
        <v>104</v>
      </c>
      <c r="J74" s="70" t="s">
        <v>130</v>
      </c>
      <c r="K74" s="70" t="s">
        <v>246</v>
      </c>
      <c r="L74" s="71" t="s">
        <v>132</v>
      </c>
      <c r="M74" s="70" t="s">
        <v>173</v>
      </c>
      <c r="N74" s="63">
        <v>4</v>
      </c>
      <c r="O74" s="63">
        <v>4</v>
      </c>
      <c r="P74" s="27">
        <f t="shared" si="2"/>
        <v>16</v>
      </c>
      <c r="Q74" s="29" t="str">
        <f t="shared" si="3"/>
        <v>INTOLERABLE</v>
      </c>
      <c r="R74" s="70" t="s">
        <v>247</v>
      </c>
      <c r="S74" s="74" t="s">
        <v>110</v>
      </c>
      <c r="T74" s="27"/>
      <c r="U74" s="75" t="s">
        <v>150</v>
      </c>
    </row>
    <row r="75" spans="2:21" ht="60" customHeight="1">
      <c r="B75" s="84"/>
      <c r="C75" s="68" t="s">
        <v>285</v>
      </c>
      <c r="D75" s="69" t="s">
        <v>124</v>
      </c>
      <c r="E75" s="20"/>
      <c r="F75" s="22"/>
      <c r="G75" s="22"/>
      <c r="H75" s="22"/>
      <c r="I75" s="63" t="s">
        <v>104</v>
      </c>
      <c r="J75" s="70" t="s">
        <v>130</v>
      </c>
      <c r="K75" s="70" t="s">
        <v>286</v>
      </c>
      <c r="L75" s="71" t="s">
        <v>132</v>
      </c>
      <c r="M75" s="70" t="s">
        <v>287</v>
      </c>
      <c r="N75" s="63">
        <v>4</v>
      </c>
      <c r="O75" s="63">
        <v>4</v>
      </c>
      <c r="P75" s="27">
        <f t="shared" si="2"/>
        <v>16</v>
      </c>
      <c r="Q75" s="29" t="str">
        <f t="shared" si="3"/>
        <v>INTOLERABLE</v>
      </c>
      <c r="R75" s="70" t="s">
        <v>149</v>
      </c>
      <c r="S75" s="74" t="s">
        <v>110</v>
      </c>
      <c r="T75" s="27"/>
      <c r="U75" s="75" t="s">
        <v>150</v>
      </c>
    </row>
    <row r="76" spans="2:21" ht="60" customHeight="1">
      <c r="B76" s="85"/>
      <c r="C76" s="68" t="s">
        <v>123</v>
      </c>
      <c r="D76" s="69" t="s">
        <v>124</v>
      </c>
      <c r="E76" s="20"/>
      <c r="F76" s="22"/>
      <c r="G76" s="22"/>
      <c r="H76" s="22"/>
      <c r="I76" s="63" t="s">
        <v>104</v>
      </c>
      <c r="J76" s="70" t="s">
        <v>130</v>
      </c>
      <c r="K76" s="70" t="s">
        <v>131</v>
      </c>
      <c r="L76" s="71" t="s">
        <v>132</v>
      </c>
      <c r="M76" s="70" t="s">
        <v>133</v>
      </c>
      <c r="N76" s="63">
        <v>4</v>
      </c>
      <c r="O76" s="63">
        <v>4</v>
      </c>
      <c r="P76" s="27">
        <f t="shared" si="2"/>
        <v>16</v>
      </c>
      <c r="Q76" s="29" t="str">
        <f t="shared" si="3"/>
        <v>INTOLERABLE</v>
      </c>
      <c r="R76" s="70" t="s">
        <v>231</v>
      </c>
      <c r="S76" s="74" t="s">
        <v>110</v>
      </c>
      <c r="T76" s="27"/>
      <c r="U76" s="75" t="s">
        <v>150</v>
      </c>
    </row>
    <row r="77" spans="2:21" ht="60" customHeight="1">
      <c r="B77" s="64" t="s">
        <v>288</v>
      </c>
      <c r="C77" s="68" t="s">
        <v>135</v>
      </c>
      <c r="D77" s="69" t="s">
        <v>124</v>
      </c>
      <c r="E77" s="20"/>
      <c r="F77" s="22"/>
      <c r="G77" s="22"/>
      <c r="H77" s="22"/>
      <c r="I77" s="63" t="s">
        <v>104</v>
      </c>
      <c r="J77" s="70" t="s">
        <v>125</v>
      </c>
      <c r="K77" s="70" t="s">
        <v>237</v>
      </c>
      <c r="L77" s="71" t="s">
        <v>177</v>
      </c>
      <c r="M77" s="70" t="s">
        <v>238</v>
      </c>
      <c r="N77" s="63">
        <v>4</v>
      </c>
      <c r="O77" s="63">
        <v>4</v>
      </c>
      <c r="P77" s="27">
        <f t="shared" si="2"/>
        <v>16</v>
      </c>
      <c r="Q77" s="29" t="str">
        <f t="shared" si="3"/>
        <v>INTOLERABLE</v>
      </c>
      <c r="R77" s="70" t="s">
        <v>239</v>
      </c>
      <c r="S77" s="74" t="s">
        <v>110</v>
      </c>
      <c r="T77" s="27"/>
      <c r="U77" s="75" t="s">
        <v>150</v>
      </c>
    </row>
    <row r="78" spans="2:21" ht="60" customHeight="1">
      <c r="B78" s="65"/>
      <c r="C78" s="99" t="s">
        <v>137</v>
      </c>
      <c r="D78" s="101" t="s">
        <v>124</v>
      </c>
      <c r="E78" s="103"/>
      <c r="F78" s="105"/>
      <c r="G78" s="105"/>
      <c r="H78" s="105"/>
      <c r="I78" s="111" t="s">
        <v>104</v>
      </c>
      <c r="J78" s="109" t="s">
        <v>138</v>
      </c>
      <c r="K78" s="109" t="s">
        <v>289</v>
      </c>
      <c r="L78" s="150" t="s">
        <v>140</v>
      </c>
      <c r="M78" s="109" t="s">
        <v>141</v>
      </c>
      <c r="N78" s="79">
        <v>4</v>
      </c>
      <c r="O78" s="79">
        <v>2</v>
      </c>
      <c r="P78" s="81">
        <f t="shared" si="2"/>
        <v>8</v>
      </c>
      <c r="Q78" s="107" t="str">
        <f t="shared" si="3"/>
        <v>IMPORTANTE</v>
      </c>
      <c r="R78" s="70" t="s">
        <v>290</v>
      </c>
      <c r="S78" s="74" t="s">
        <v>110</v>
      </c>
      <c r="T78" s="28"/>
      <c r="U78" s="75" t="s">
        <v>150</v>
      </c>
    </row>
    <row r="79" spans="2:21" ht="60" customHeight="1">
      <c r="B79" s="65"/>
      <c r="C79" s="100"/>
      <c r="D79" s="102"/>
      <c r="E79" s="104"/>
      <c r="F79" s="106"/>
      <c r="G79" s="106"/>
      <c r="H79" s="106"/>
      <c r="I79" s="112"/>
      <c r="J79" s="110"/>
      <c r="K79" s="110"/>
      <c r="L79" s="151"/>
      <c r="M79" s="110"/>
      <c r="N79" s="80"/>
      <c r="O79" s="80"/>
      <c r="P79" s="82"/>
      <c r="Q79" s="108"/>
      <c r="R79" s="70" t="s">
        <v>291</v>
      </c>
      <c r="S79" s="74" t="s">
        <v>110</v>
      </c>
      <c r="T79" s="67"/>
      <c r="U79" s="75" t="s">
        <v>111</v>
      </c>
    </row>
    <row r="80" spans="2:21" ht="60" customHeight="1">
      <c r="B80" s="65"/>
      <c r="C80" s="68" t="s">
        <v>265</v>
      </c>
      <c r="D80" s="69" t="s">
        <v>103</v>
      </c>
      <c r="E80" s="20"/>
      <c r="F80" s="25"/>
      <c r="G80" s="25"/>
      <c r="H80" s="25"/>
      <c r="I80" s="63" t="s">
        <v>104</v>
      </c>
      <c r="J80" s="70" t="s">
        <v>138</v>
      </c>
      <c r="K80" s="70" t="s">
        <v>268</v>
      </c>
      <c r="L80" s="70" t="s">
        <v>157</v>
      </c>
      <c r="M80" s="71" t="s">
        <v>269</v>
      </c>
      <c r="N80" s="63">
        <v>4</v>
      </c>
      <c r="O80" s="63">
        <v>4</v>
      </c>
      <c r="P80" s="27">
        <f t="shared" si="2"/>
        <v>16</v>
      </c>
      <c r="Q80" s="29" t="str">
        <f t="shared" si="3"/>
        <v>INTOLERABLE</v>
      </c>
      <c r="R80" s="70" t="s">
        <v>270</v>
      </c>
      <c r="S80" s="74" t="s">
        <v>110</v>
      </c>
      <c r="T80" s="76"/>
      <c r="U80" s="75" t="s">
        <v>111</v>
      </c>
    </row>
    <row r="81" spans="2:21" ht="60" customHeight="1">
      <c r="B81" s="65"/>
      <c r="C81" s="69" t="s">
        <v>292</v>
      </c>
      <c r="D81" s="69" t="s">
        <v>124</v>
      </c>
      <c r="E81" s="20"/>
      <c r="F81" s="25"/>
      <c r="G81" s="25"/>
      <c r="H81" s="25"/>
      <c r="I81" s="63" t="s">
        <v>104</v>
      </c>
      <c r="J81" s="70" t="s">
        <v>138</v>
      </c>
      <c r="K81" s="70" t="s">
        <v>293</v>
      </c>
      <c r="L81" s="70" t="s">
        <v>157</v>
      </c>
      <c r="M81" s="70" t="s">
        <v>294</v>
      </c>
      <c r="N81" s="63">
        <v>4</v>
      </c>
      <c r="O81" s="63">
        <v>4</v>
      </c>
      <c r="P81" s="27">
        <f t="shared" si="2"/>
        <v>16</v>
      </c>
      <c r="Q81" s="29" t="str">
        <f t="shared" si="3"/>
        <v>INTOLERABLE</v>
      </c>
      <c r="R81" s="70" t="s">
        <v>251</v>
      </c>
      <c r="S81" s="74" t="s">
        <v>110</v>
      </c>
      <c r="T81" s="76"/>
      <c r="U81" s="75" t="s">
        <v>111</v>
      </c>
    </row>
    <row r="82" spans="2:21" ht="60" customHeight="1">
      <c r="B82" s="65"/>
      <c r="C82" s="69" t="s">
        <v>295</v>
      </c>
      <c r="D82" s="69" t="s">
        <v>124</v>
      </c>
      <c r="E82" s="20"/>
      <c r="F82" s="25"/>
      <c r="G82" s="25"/>
      <c r="H82" s="25"/>
      <c r="I82" s="63" t="s">
        <v>104</v>
      </c>
      <c r="J82" s="70" t="s">
        <v>130</v>
      </c>
      <c r="K82" s="70" t="s">
        <v>296</v>
      </c>
      <c r="L82" s="71" t="s">
        <v>132</v>
      </c>
      <c r="M82" s="70" t="s">
        <v>273</v>
      </c>
      <c r="N82" s="63">
        <v>4</v>
      </c>
      <c r="O82" s="63">
        <v>4</v>
      </c>
      <c r="P82" s="27">
        <f t="shared" si="2"/>
        <v>16</v>
      </c>
      <c r="Q82" s="29" t="str">
        <f t="shared" si="3"/>
        <v>INTOLERABLE</v>
      </c>
      <c r="R82" s="70" t="s">
        <v>251</v>
      </c>
      <c r="S82" s="74" t="s">
        <v>110</v>
      </c>
      <c r="T82" s="76"/>
      <c r="U82" s="75" t="s">
        <v>111</v>
      </c>
    </row>
    <row r="83" spans="2:21" ht="60" customHeight="1">
      <c r="B83" s="66"/>
      <c r="C83" s="68" t="s">
        <v>297</v>
      </c>
      <c r="D83" s="69" t="s">
        <v>124</v>
      </c>
      <c r="E83" s="20"/>
      <c r="F83" s="25"/>
      <c r="G83" s="25"/>
      <c r="H83" s="25"/>
      <c r="I83" s="63" t="s">
        <v>104</v>
      </c>
      <c r="J83" s="70" t="s">
        <v>138</v>
      </c>
      <c r="K83" s="70" t="s">
        <v>298</v>
      </c>
      <c r="L83" s="71" t="s">
        <v>132</v>
      </c>
      <c r="M83" s="70" t="s">
        <v>173</v>
      </c>
      <c r="N83" s="63">
        <v>4</v>
      </c>
      <c r="O83" s="63">
        <v>4</v>
      </c>
      <c r="P83" s="27">
        <f t="shared" si="2"/>
        <v>16</v>
      </c>
      <c r="Q83" s="29" t="str">
        <f t="shared" si="3"/>
        <v>INTOLERABLE</v>
      </c>
      <c r="R83" s="70" t="s">
        <v>299</v>
      </c>
      <c r="S83" s="74" t="s">
        <v>110</v>
      </c>
      <c r="T83" s="76"/>
      <c r="U83" s="75" t="s">
        <v>111</v>
      </c>
    </row>
    <row r="84" spans="2:21" ht="60" customHeight="1">
      <c r="B84" s="83" t="s">
        <v>300</v>
      </c>
      <c r="C84" s="68" t="s">
        <v>301</v>
      </c>
      <c r="D84" s="69" t="s">
        <v>124</v>
      </c>
      <c r="E84" s="20"/>
      <c r="F84" s="25"/>
      <c r="G84" s="25"/>
      <c r="H84" s="25"/>
      <c r="I84" s="63" t="s">
        <v>104</v>
      </c>
      <c r="J84" s="70" t="s">
        <v>130</v>
      </c>
      <c r="K84" s="70" t="s">
        <v>298</v>
      </c>
      <c r="L84" s="71" t="s">
        <v>132</v>
      </c>
      <c r="M84" s="70" t="s">
        <v>173</v>
      </c>
      <c r="N84" s="63">
        <v>4</v>
      </c>
      <c r="O84" s="63">
        <v>4</v>
      </c>
      <c r="P84" s="27">
        <f t="shared" si="2"/>
        <v>16</v>
      </c>
      <c r="Q84" s="29" t="str">
        <f t="shared" si="3"/>
        <v>INTOLERABLE</v>
      </c>
      <c r="R84" s="70" t="s">
        <v>149</v>
      </c>
      <c r="S84" s="74" t="s">
        <v>110</v>
      </c>
      <c r="T84" s="76"/>
      <c r="U84" s="75" t="s">
        <v>150</v>
      </c>
    </row>
    <row r="85" spans="2:21" ht="60" customHeight="1">
      <c r="B85" s="84"/>
      <c r="C85" s="68" t="s">
        <v>302</v>
      </c>
      <c r="D85" s="69" t="s">
        <v>103</v>
      </c>
      <c r="E85" s="20"/>
      <c r="F85" s="25"/>
      <c r="G85" s="25"/>
      <c r="H85" s="25"/>
      <c r="I85" s="63" t="s">
        <v>104</v>
      </c>
      <c r="J85" s="70" t="s">
        <v>138</v>
      </c>
      <c r="K85" s="70" t="s">
        <v>303</v>
      </c>
      <c r="L85" s="70" t="s">
        <v>107</v>
      </c>
      <c r="M85" s="70" t="s">
        <v>304</v>
      </c>
      <c r="N85" s="63">
        <v>4</v>
      </c>
      <c r="O85" s="63">
        <v>2</v>
      </c>
      <c r="P85" s="27">
        <f t="shared" si="2"/>
        <v>8</v>
      </c>
      <c r="Q85" s="29" t="str">
        <f t="shared" si="3"/>
        <v>IMPORTANTE</v>
      </c>
      <c r="R85" s="70" t="s">
        <v>305</v>
      </c>
      <c r="S85" s="74" t="s">
        <v>110</v>
      </c>
      <c r="T85" s="76"/>
      <c r="U85" s="75" t="s">
        <v>184</v>
      </c>
    </row>
    <row r="86" spans="2:21" ht="60" customHeight="1">
      <c r="B86" s="84"/>
      <c r="C86" s="68" t="s">
        <v>306</v>
      </c>
      <c r="D86" s="69" t="s">
        <v>103</v>
      </c>
      <c r="E86" s="20"/>
      <c r="F86" s="25"/>
      <c r="G86" s="25"/>
      <c r="H86" s="25"/>
      <c r="I86" s="63" t="s">
        <v>104</v>
      </c>
      <c r="J86" s="70" t="s">
        <v>130</v>
      </c>
      <c r="K86" s="70" t="s">
        <v>307</v>
      </c>
      <c r="L86" s="71" t="s">
        <v>132</v>
      </c>
      <c r="M86" s="70" t="s">
        <v>173</v>
      </c>
      <c r="N86" s="63">
        <v>4</v>
      </c>
      <c r="O86" s="63">
        <v>4</v>
      </c>
      <c r="P86" s="27">
        <f t="shared" si="2"/>
        <v>16</v>
      </c>
      <c r="Q86" s="29" t="str">
        <f t="shared" si="3"/>
        <v>INTOLERABLE</v>
      </c>
      <c r="R86" s="70" t="s">
        <v>308</v>
      </c>
      <c r="S86" s="74" t="s">
        <v>110</v>
      </c>
      <c r="T86" s="76"/>
      <c r="U86" s="75" t="s">
        <v>150</v>
      </c>
    </row>
    <row r="87" spans="2:21" ht="60" customHeight="1">
      <c r="B87" s="84"/>
      <c r="C87" s="68" t="s">
        <v>309</v>
      </c>
      <c r="D87" s="69" t="s">
        <v>103</v>
      </c>
      <c r="E87" s="20"/>
      <c r="F87" s="25"/>
      <c r="G87" s="25"/>
      <c r="H87" s="25"/>
      <c r="I87" s="63" t="s">
        <v>104</v>
      </c>
      <c r="J87" s="70" t="s">
        <v>125</v>
      </c>
      <c r="K87" s="70" t="s">
        <v>225</v>
      </c>
      <c r="L87" s="71" t="s">
        <v>226</v>
      </c>
      <c r="M87" s="70" t="s">
        <v>227</v>
      </c>
      <c r="N87" s="63">
        <v>4</v>
      </c>
      <c r="O87" s="63">
        <v>2</v>
      </c>
      <c r="P87" s="27">
        <f t="shared" si="2"/>
        <v>8</v>
      </c>
      <c r="Q87" s="29" t="str">
        <f t="shared" si="3"/>
        <v>IMPORTANTE</v>
      </c>
      <c r="R87" s="70" t="s">
        <v>228</v>
      </c>
      <c r="S87" s="74" t="s">
        <v>110</v>
      </c>
      <c r="T87" s="76"/>
      <c r="U87" s="75" t="s">
        <v>111</v>
      </c>
    </row>
    <row r="88" spans="2:21" ht="60" customHeight="1">
      <c r="B88" s="84"/>
      <c r="C88" s="69" t="s">
        <v>310</v>
      </c>
      <c r="D88" s="69" t="s">
        <v>103</v>
      </c>
      <c r="E88" s="20"/>
      <c r="F88" s="25"/>
      <c r="G88" s="25"/>
      <c r="H88" s="25"/>
      <c r="I88" s="63" t="s">
        <v>104</v>
      </c>
      <c r="J88" s="70" t="s">
        <v>125</v>
      </c>
      <c r="K88" s="70" t="s">
        <v>225</v>
      </c>
      <c r="L88" s="71" t="s">
        <v>226</v>
      </c>
      <c r="M88" s="70" t="s">
        <v>311</v>
      </c>
      <c r="N88" s="63">
        <v>4</v>
      </c>
      <c r="O88" s="63">
        <v>2</v>
      </c>
      <c r="P88" s="27">
        <f t="shared" si="2"/>
        <v>8</v>
      </c>
      <c r="Q88" s="29" t="str">
        <f t="shared" si="3"/>
        <v>IMPORTANTE</v>
      </c>
      <c r="R88" s="70" t="s">
        <v>312</v>
      </c>
      <c r="S88" s="74" t="s">
        <v>110</v>
      </c>
      <c r="T88" s="76"/>
      <c r="U88" s="75" t="s">
        <v>150</v>
      </c>
    </row>
    <row r="89" spans="2:21" ht="60" customHeight="1">
      <c r="B89" s="84"/>
      <c r="C89" s="69" t="s">
        <v>292</v>
      </c>
      <c r="D89" s="69" t="s">
        <v>124</v>
      </c>
      <c r="E89" s="20"/>
      <c r="F89" s="25"/>
      <c r="G89" s="25"/>
      <c r="H89" s="25"/>
      <c r="I89" s="63" t="s">
        <v>104</v>
      </c>
      <c r="J89" s="70" t="s">
        <v>130</v>
      </c>
      <c r="K89" s="70" t="s">
        <v>246</v>
      </c>
      <c r="L89" s="71" t="s">
        <v>132</v>
      </c>
      <c r="M89" s="70" t="s">
        <v>173</v>
      </c>
      <c r="N89" s="63">
        <v>4</v>
      </c>
      <c r="O89" s="63">
        <v>4</v>
      </c>
      <c r="P89" s="27">
        <f t="shared" si="2"/>
        <v>16</v>
      </c>
      <c r="Q89" s="29" t="str">
        <f t="shared" si="3"/>
        <v>INTOLERABLE</v>
      </c>
      <c r="R89" s="70" t="s">
        <v>313</v>
      </c>
      <c r="S89" s="74" t="s">
        <v>110</v>
      </c>
      <c r="T89" s="76"/>
      <c r="U89" s="75" t="s">
        <v>150</v>
      </c>
    </row>
    <row r="90" spans="2:21" ht="60" customHeight="1">
      <c r="B90" s="84"/>
      <c r="C90" s="69" t="s">
        <v>295</v>
      </c>
      <c r="D90" s="69" t="s">
        <v>124</v>
      </c>
      <c r="E90" s="20"/>
      <c r="F90" s="25"/>
      <c r="G90" s="25"/>
      <c r="H90" s="25"/>
      <c r="I90" s="63" t="s">
        <v>104</v>
      </c>
      <c r="J90" s="70" t="s">
        <v>130</v>
      </c>
      <c r="K90" s="70" t="s">
        <v>314</v>
      </c>
      <c r="L90" s="71" t="s">
        <v>132</v>
      </c>
      <c r="M90" s="70" t="s">
        <v>315</v>
      </c>
      <c r="N90" s="63">
        <v>4</v>
      </c>
      <c r="O90" s="63">
        <v>4</v>
      </c>
      <c r="P90" s="27">
        <f t="shared" si="2"/>
        <v>16</v>
      </c>
      <c r="Q90" s="29" t="str">
        <f t="shared" si="3"/>
        <v>INTOLERABLE</v>
      </c>
      <c r="R90" s="70" t="s">
        <v>149</v>
      </c>
      <c r="S90" s="74" t="s">
        <v>110</v>
      </c>
      <c r="T90" s="76"/>
      <c r="U90" s="75" t="s">
        <v>150</v>
      </c>
    </row>
    <row r="91" spans="2:21" ht="60" customHeight="1">
      <c r="B91" s="85"/>
      <c r="C91" s="68" t="s">
        <v>102</v>
      </c>
      <c r="D91" s="69" t="s">
        <v>103</v>
      </c>
      <c r="E91" s="20"/>
      <c r="F91" s="25"/>
      <c r="G91" s="25"/>
      <c r="H91" s="25"/>
      <c r="I91" s="63" t="s">
        <v>104</v>
      </c>
      <c r="J91" s="70" t="s">
        <v>138</v>
      </c>
      <c r="K91" s="70" t="s">
        <v>303</v>
      </c>
      <c r="L91" s="70" t="s">
        <v>107</v>
      </c>
      <c r="M91" s="70" t="s">
        <v>304</v>
      </c>
      <c r="N91" s="63">
        <v>4</v>
      </c>
      <c r="O91" s="63">
        <v>2</v>
      </c>
      <c r="P91" s="27">
        <f t="shared" si="2"/>
        <v>8</v>
      </c>
      <c r="Q91" s="29" t="str">
        <f t="shared" si="3"/>
        <v>IMPORTANTE</v>
      </c>
      <c r="R91" s="70" t="s">
        <v>305</v>
      </c>
      <c r="S91" s="74" t="s">
        <v>110</v>
      </c>
      <c r="T91" s="76"/>
      <c r="U91" s="75" t="s">
        <v>184</v>
      </c>
    </row>
    <row r="92" spans="2:21" ht="60" customHeight="1">
      <c r="B92" s="83" t="s">
        <v>316</v>
      </c>
      <c r="C92" s="69" t="s">
        <v>118</v>
      </c>
      <c r="D92" s="69" t="s">
        <v>103</v>
      </c>
      <c r="E92" s="20"/>
      <c r="F92" s="25"/>
      <c r="G92" s="25"/>
      <c r="H92" s="25"/>
      <c r="I92" s="63" t="s">
        <v>104</v>
      </c>
      <c r="J92" s="70" t="s">
        <v>138</v>
      </c>
      <c r="K92" s="70" t="s">
        <v>303</v>
      </c>
      <c r="L92" s="70" t="s">
        <v>107</v>
      </c>
      <c r="M92" s="70" t="s">
        <v>304</v>
      </c>
      <c r="N92" s="63">
        <v>4</v>
      </c>
      <c r="O92" s="63">
        <v>2</v>
      </c>
      <c r="P92" s="27">
        <f t="shared" si="2"/>
        <v>8</v>
      </c>
      <c r="Q92" s="29" t="str">
        <f t="shared" si="3"/>
        <v>IMPORTANTE</v>
      </c>
      <c r="R92" s="70" t="s">
        <v>305</v>
      </c>
      <c r="S92" s="74" t="s">
        <v>110</v>
      </c>
      <c r="T92" s="76"/>
      <c r="U92" s="75" t="s">
        <v>184</v>
      </c>
    </row>
    <row r="93" spans="2:21" ht="60" customHeight="1">
      <c r="B93" s="85"/>
      <c r="C93" s="69" t="s">
        <v>317</v>
      </c>
      <c r="D93" s="69" t="s">
        <v>162</v>
      </c>
      <c r="E93" s="20"/>
      <c r="F93" s="25"/>
      <c r="G93" s="25"/>
      <c r="H93" s="25"/>
      <c r="I93" s="63" t="s">
        <v>104</v>
      </c>
      <c r="J93" s="70" t="s">
        <v>105</v>
      </c>
      <c r="K93" s="70" t="s">
        <v>241</v>
      </c>
      <c r="L93" s="71" t="s">
        <v>242</v>
      </c>
      <c r="M93" s="70" t="s">
        <v>243</v>
      </c>
      <c r="N93" s="63">
        <v>4</v>
      </c>
      <c r="O93" s="63">
        <v>4</v>
      </c>
      <c r="P93" s="27">
        <f t="shared" si="2"/>
        <v>16</v>
      </c>
      <c r="Q93" s="29" t="str">
        <f t="shared" si="3"/>
        <v>INTOLERABLE</v>
      </c>
      <c r="R93" s="70" t="s">
        <v>244</v>
      </c>
      <c r="S93" s="74" t="s">
        <v>110</v>
      </c>
      <c r="T93" s="76"/>
      <c r="U93" s="75" t="s">
        <v>111</v>
      </c>
    </row>
    <row r="94" spans="2:21" ht="60" customHeight="1">
      <c r="B94" s="64" t="s">
        <v>318</v>
      </c>
      <c r="C94" s="69" t="s">
        <v>319</v>
      </c>
      <c r="D94" s="69" t="s">
        <v>124</v>
      </c>
      <c r="E94" s="20"/>
      <c r="F94" s="25"/>
      <c r="G94" s="25"/>
      <c r="H94" s="25"/>
      <c r="I94" s="63" t="s">
        <v>104</v>
      </c>
      <c r="J94" s="70" t="s">
        <v>130</v>
      </c>
      <c r="K94" s="70" t="s">
        <v>246</v>
      </c>
      <c r="L94" s="71" t="s">
        <v>132</v>
      </c>
      <c r="M94" s="70" t="s">
        <v>173</v>
      </c>
      <c r="N94" s="63">
        <v>4</v>
      </c>
      <c r="O94" s="63">
        <v>4</v>
      </c>
      <c r="P94" s="27">
        <f t="shared" si="2"/>
        <v>16</v>
      </c>
      <c r="Q94" s="29" t="str">
        <f t="shared" si="3"/>
        <v>INTOLERABLE</v>
      </c>
      <c r="R94" s="70" t="s">
        <v>247</v>
      </c>
      <c r="S94" s="74" t="s">
        <v>110</v>
      </c>
      <c r="T94" s="76"/>
      <c r="U94" s="75" t="s">
        <v>150</v>
      </c>
    </row>
    <row r="95" spans="2:21" ht="60" customHeight="1">
      <c r="B95" s="65"/>
      <c r="C95" s="99" t="s">
        <v>320</v>
      </c>
      <c r="D95" s="101" t="s">
        <v>124</v>
      </c>
      <c r="E95" s="103"/>
      <c r="F95" s="77"/>
      <c r="G95" s="77"/>
      <c r="H95" s="77"/>
      <c r="I95" s="111" t="s">
        <v>104</v>
      </c>
      <c r="J95" s="109" t="s">
        <v>138</v>
      </c>
      <c r="K95" s="109" t="s">
        <v>139</v>
      </c>
      <c r="L95" s="150" t="s">
        <v>140</v>
      </c>
      <c r="M95" s="109" t="s">
        <v>141</v>
      </c>
      <c r="N95" s="79">
        <v>4</v>
      </c>
      <c r="O95" s="79">
        <v>2</v>
      </c>
      <c r="P95" s="81">
        <f t="shared" si="2"/>
        <v>8</v>
      </c>
      <c r="Q95" s="107" t="str">
        <f t="shared" si="3"/>
        <v>IMPORTANTE</v>
      </c>
      <c r="R95" s="70" t="s">
        <v>290</v>
      </c>
      <c r="S95" s="74" t="s">
        <v>110</v>
      </c>
      <c r="T95" s="76"/>
      <c r="U95" s="75" t="s">
        <v>150</v>
      </c>
    </row>
    <row r="96" spans="2:21" ht="60" customHeight="1">
      <c r="B96" s="65"/>
      <c r="C96" s="100"/>
      <c r="D96" s="102"/>
      <c r="E96" s="104"/>
      <c r="F96" s="78"/>
      <c r="G96" s="78"/>
      <c r="H96" s="78"/>
      <c r="I96" s="112"/>
      <c r="J96" s="110"/>
      <c r="K96" s="110"/>
      <c r="L96" s="151"/>
      <c r="M96" s="110"/>
      <c r="N96" s="80"/>
      <c r="O96" s="80"/>
      <c r="P96" s="82"/>
      <c r="Q96" s="108"/>
      <c r="R96" s="70" t="s">
        <v>321</v>
      </c>
      <c r="S96" s="74" t="s">
        <v>110</v>
      </c>
      <c r="T96" s="76"/>
      <c r="U96" s="75" t="s">
        <v>111</v>
      </c>
    </row>
    <row r="97" spans="2:21" ht="60" customHeight="1">
      <c r="B97" s="65"/>
      <c r="C97" s="101" t="s">
        <v>322</v>
      </c>
      <c r="D97" s="101" t="s">
        <v>162</v>
      </c>
      <c r="E97" s="103"/>
      <c r="F97" s="77"/>
      <c r="G97" s="77"/>
      <c r="H97" s="77"/>
      <c r="I97" s="111" t="s">
        <v>104</v>
      </c>
      <c r="J97" s="109" t="s">
        <v>138</v>
      </c>
      <c r="K97" s="99" t="s">
        <v>323</v>
      </c>
      <c r="L97" s="150" t="s">
        <v>140</v>
      </c>
      <c r="M97" s="109" t="s">
        <v>324</v>
      </c>
      <c r="N97" s="79">
        <v>4</v>
      </c>
      <c r="O97" s="79">
        <v>2</v>
      </c>
      <c r="P97" s="81">
        <f t="shared" si="2"/>
        <v>8</v>
      </c>
      <c r="Q97" s="107" t="str">
        <f t="shared" si="3"/>
        <v>IMPORTANTE</v>
      </c>
      <c r="R97" s="70" t="s">
        <v>325</v>
      </c>
      <c r="S97" s="74" t="s">
        <v>110</v>
      </c>
      <c r="T97" s="76"/>
      <c r="U97" s="75" t="s">
        <v>150</v>
      </c>
    </row>
    <row r="98" spans="2:21" ht="60" customHeight="1">
      <c r="B98" s="65"/>
      <c r="C98" s="102"/>
      <c r="D98" s="102"/>
      <c r="E98" s="104"/>
      <c r="F98" s="78"/>
      <c r="G98" s="78"/>
      <c r="H98" s="78"/>
      <c r="I98" s="112"/>
      <c r="J98" s="110"/>
      <c r="K98" s="100"/>
      <c r="L98" s="151"/>
      <c r="M98" s="110"/>
      <c r="N98" s="80"/>
      <c r="O98" s="80"/>
      <c r="P98" s="82"/>
      <c r="Q98" s="108"/>
      <c r="R98" s="70" t="s">
        <v>291</v>
      </c>
      <c r="S98" s="74" t="s">
        <v>110</v>
      </c>
      <c r="T98" s="76"/>
      <c r="U98" s="75" t="s">
        <v>111</v>
      </c>
    </row>
    <row r="99" spans="2:21" ht="60" customHeight="1">
      <c r="B99" s="65"/>
      <c r="C99" s="68" t="s">
        <v>326</v>
      </c>
      <c r="D99" s="69" t="s">
        <v>162</v>
      </c>
      <c r="E99" s="20"/>
      <c r="F99" s="25"/>
      <c r="G99" s="25"/>
      <c r="H99" s="25"/>
      <c r="I99" s="63" t="s">
        <v>104</v>
      </c>
      <c r="J99" s="70" t="s">
        <v>105</v>
      </c>
      <c r="K99" s="70" t="s">
        <v>241</v>
      </c>
      <c r="L99" s="71" t="s">
        <v>242</v>
      </c>
      <c r="M99" s="70" t="s">
        <v>243</v>
      </c>
      <c r="N99" s="63">
        <v>4</v>
      </c>
      <c r="O99" s="63">
        <v>4</v>
      </c>
      <c r="P99" s="27">
        <f t="shared" si="2"/>
        <v>16</v>
      </c>
      <c r="Q99" s="29" t="str">
        <f t="shared" si="3"/>
        <v>INTOLERABLE</v>
      </c>
      <c r="R99" s="70" t="s">
        <v>244</v>
      </c>
      <c r="S99" s="74" t="s">
        <v>110</v>
      </c>
      <c r="T99" s="76"/>
      <c r="U99" s="75" t="s">
        <v>111</v>
      </c>
    </row>
    <row r="100" spans="2:21" ht="60" customHeight="1">
      <c r="B100" s="65"/>
      <c r="C100" s="68" t="s">
        <v>327</v>
      </c>
      <c r="D100" s="69" t="s">
        <v>124</v>
      </c>
      <c r="E100" s="20"/>
      <c r="F100" s="25"/>
      <c r="G100" s="25"/>
      <c r="H100" s="25"/>
      <c r="I100" s="63" t="s">
        <v>104</v>
      </c>
      <c r="J100" s="70" t="s">
        <v>130</v>
      </c>
      <c r="K100" s="70" t="s">
        <v>152</v>
      </c>
      <c r="L100" s="70" t="s">
        <v>328</v>
      </c>
      <c r="M100" s="70" t="s">
        <v>154</v>
      </c>
      <c r="N100" s="63">
        <v>4</v>
      </c>
      <c r="O100" s="63">
        <v>4</v>
      </c>
      <c r="P100" s="27">
        <f t="shared" si="2"/>
        <v>16</v>
      </c>
      <c r="Q100" s="29" t="str">
        <f t="shared" si="3"/>
        <v>INTOLERABLE</v>
      </c>
      <c r="R100" s="70" t="s">
        <v>149</v>
      </c>
      <c r="S100" s="74" t="s">
        <v>110</v>
      </c>
      <c r="T100" s="76"/>
      <c r="U100" s="75" t="s">
        <v>150</v>
      </c>
    </row>
    <row r="101" spans="2:21" ht="60" customHeight="1">
      <c r="B101" s="66"/>
      <c r="C101" s="69" t="s">
        <v>329</v>
      </c>
      <c r="D101" s="69" t="s">
        <v>124</v>
      </c>
      <c r="E101" s="20"/>
      <c r="F101" s="25"/>
      <c r="G101" s="25"/>
      <c r="H101" s="25"/>
      <c r="I101" s="63" t="s">
        <v>104</v>
      </c>
      <c r="J101" s="70" t="s">
        <v>138</v>
      </c>
      <c r="K101" s="69" t="s">
        <v>113</v>
      </c>
      <c r="L101" s="70" t="s">
        <v>107</v>
      </c>
      <c r="M101" s="70" t="s">
        <v>108</v>
      </c>
      <c r="N101" s="63">
        <v>4</v>
      </c>
      <c r="O101" s="63">
        <v>2</v>
      </c>
      <c r="P101" s="27">
        <f t="shared" si="2"/>
        <v>8</v>
      </c>
      <c r="Q101" s="29" t="str">
        <f t="shared" si="3"/>
        <v>IMPORTANTE</v>
      </c>
      <c r="R101" s="70" t="s">
        <v>330</v>
      </c>
      <c r="S101" s="74" t="s">
        <v>110</v>
      </c>
      <c r="T101" s="76"/>
      <c r="U101" s="75" t="s">
        <v>111</v>
      </c>
    </row>
    <row r="102" spans="2:21" ht="60" customHeight="1">
      <c r="I102" s="26" t="s">
        <v>331</v>
      </c>
    </row>
    <row r="103" spans="2:21" ht="60" customHeight="1"/>
  </sheetData>
  <autoFilter ref="B15:U102" xr:uid="{00000000-0001-0000-0100-000000000000}">
    <filterColumn colId="12" showButton="0"/>
    <filterColumn colId="13" showButton="0"/>
  </autoFilter>
  <mergeCells count="106">
    <mergeCell ref="I97:I98"/>
    <mergeCell ref="J97:J98"/>
    <mergeCell ref="K97:K98"/>
    <mergeCell ref="L97:L98"/>
    <mergeCell ref="M97:M98"/>
    <mergeCell ref="M95:M96"/>
    <mergeCell ref="L95:L96"/>
    <mergeCell ref="K95:K96"/>
    <mergeCell ref="I95:I96"/>
    <mergeCell ref="J95:J96"/>
    <mergeCell ref="J37:J38"/>
    <mergeCell ref="K37:K38"/>
    <mergeCell ref="L37:L38"/>
    <mergeCell ref="I37:I38"/>
    <mergeCell ref="M78:M79"/>
    <mergeCell ref="L78:L79"/>
    <mergeCell ref="K78:K79"/>
    <mergeCell ref="I78:I79"/>
    <mergeCell ref="J78:J79"/>
    <mergeCell ref="H2:P6"/>
    <mergeCell ref="I26:I27"/>
    <mergeCell ref="J26:J27"/>
    <mergeCell ref="K26:K27"/>
    <mergeCell ref="L26:L27"/>
    <mergeCell ref="M26:M27"/>
    <mergeCell ref="P11:Q11"/>
    <mergeCell ref="P12:Q12"/>
    <mergeCell ref="P13:Q13"/>
    <mergeCell ref="R7:U7"/>
    <mergeCell ref="R8:U8"/>
    <mergeCell ref="R9:U9"/>
    <mergeCell ref="R10:U10"/>
    <mergeCell ref="R11:U11"/>
    <mergeCell ref="R12:U12"/>
    <mergeCell ref="R13:U13"/>
    <mergeCell ref="J11:K11"/>
    <mergeCell ref="J12:K12"/>
    <mergeCell ref="J13:K13"/>
    <mergeCell ref="L7:O7"/>
    <mergeCell ref="L8:O8"/>
    <mergeCell ref="L9:O9"/>
    <mergeCell ref="L10:O10"/>
    <mergeCell ref="L11:O11"/>
    <mergeCell ref="L12:O12"/>
    <mergeCell ref="L13:O13"/>
    <mergeCell ref="P7:Q7"/>
    <mergeCell ref="P8:Q8"/>
    <mergeCell ref="P9:Q9"/>
    <mergeCell ref="P10:Q10"/>
    <mergeCell ref="J7:K7"/>
    <mergeCell ref="J8:K8"/>
    <mergeCell ref="J9:K9"/>
    <mergeCell ref="J10:K10"/>
    <mergeCell ref="D12:I12"/>
    <mergeCell ref="D13:I13"/>
    <mergeCell ref="Q15:Q16"/>
    <mergeCell ref="J15:J16"/>
    <mergeCell ref="K15:K16"/>
    <mergeCell ref="L15:L16"/>
    <mergeCell ref="B7:C7"/>
    <mergeCell ref="B8:C8"/>
    <mergeCell ref="B9:C9"/>
    <mergeCell ref="B10:C10"/>
    <mergeCell ref="B11:C11"/>
    <mergeCell ref="B12:C12"/>
    <mergeCell ref="B13:C13"/>
    <mergeCell ref="D7:I7"/>
    <mergeCell ref="D8:I8"/>
    <mergeCell ref="D9:I9"/>
    <mergeCell ref="D10:I10"/>
    <mergeCell ref="D11:I11"/>
    <mergeCell ref="M37:M38"/>
    <mergeCell ref="N37:N38"/>
    <mergeCell ref="O37:O38"/>
    <mergeCell ref="P37:P38"/>
    <mergeCell ref="M15:M16"/>
    <mergeCell ref="N15:P15"/>
    <mergeCell ref="Q95:Q96"/>
    <mergeCell ref="Q97:Q98"/>
    <mergeCell ref="Q78:Q79"/>
    <mergeCell ref="Q26:Q27"/>
    <mergeCell ref="Q37:Q38"/>
    <mergeCell ref="H78:H79"/>
    <mergeCell ref="C26:C27"/>
    <mergeCell ref="D26:D27"/>
    <mergeCell ref="E26:E27"/>
    <mergeCell ref="F26:F27"/>
    <mergeCell ref="G26:G27"/>
    <mergeCell ref="H26:H27"/>
    <mergeCell ref="C37:C38"/>
    <mergeCell ref="D37:D38"/>
    <mergeCell ref="E37:E38"/>
    <mergeCell ref="F37:F38"/>
    <mergeCell ref="G37:G38"/>
    <mergeCell ref="H37:H38"/>
    <mergeCell ref="C78:C79"/>
    <mergeCell ref="D78:D79"/>
    <mergeCell ref="E78:E79"/>
    <mergeCell ref="F78:F79"/>
    <mergeCell ref="G78:G79"/>
    <mergeCell ref="C95:C96"/>
    <mergeCell ref="D95:D96"/>
    <mergeCell ref="E95:E96"/>
    <mergeCell ref="C97:C98"/>
    <mergeCell ref="D97:D98"/>
    <mergeCell ref="E97:E98"/>
  </mergeCells>
  <conditionalFormatting sqref="Q17:Q26 Q28:Q37 Q39:Q78 Q80:Q95 Q97 Q99:Q101">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heetViews>
  <sheetFormatPr defaultColWidth="0" defaultRowHeight="15" customHeight="1" zeroHeight="1"/>
  <cols>
    <col min="1" max="1" width="11.42578125" customWidth="1"/>
    <col min="2" max="2" width="15.85546875" customWidth="1"/>
    <col min="3" max="3" width="53.140625" customWidth="1"/>
    <col min="4" max="4" width="19" style="37" customWidth="1"/>
    <col min="5" max="7" width="30.5703125" customWidth="1"/>
    <col min="8" max="8" width="0" hidden="1" customWidth="1"/>
    <col min="9" max="16384" width="11.42578125" hidden="1"/>
  </cols>
  <sheetData>
    <row r="1" spans="1:7" ht="39.950000000000003" customHeight="1">
      <c r="E1" s="116" t="s">
        <v>50</v>
      </c>
      <c r="F1" s="116"/>
      <c r="G1" s="116"/>
    </row>
    <row r="2" spans="1:7" ht="30">
      <c r="A2" s="117"/>
      <c r="B2" s="117"/>
      <c r="C2" s="117"/>
      <c r="E2" s="38" t="s">
        <v>332</v>
      </c>
      <c r="F2" s="38" t="s">
        <v>333</v>
      </c>
      <c r="G2" s="38" t="s">
        <v>334</v>
      </c>
    </row>
    <row r="3" spans="1:7" ht="120">
      <c r="A3" s="117"/>
      <c r="B3" s="117"/>
      <c r="C3" s="118"/>
      <c r="D3" s="39" t="s">
        <v>335</v>
      </c>
      <c r="E3" s="40" t="s">
        <v>336</v>
      </c>
      <c r="F3" s="40" t="s">
        <v>337</v>
      </c>
      <c r="G3" s="40" t="s">
        <v>338</v>
      </c>
    </row>
    <row r="4" spans="1:7" ht="18.75">
      <c r="A4" s="118"/>
      <c r="B4" s="118"/>
      <c r="C4" s="39" t="s">
        <v>335</v>
      </c>
      <c r="D4" s="39" t="s">
        <v>339</v>
      </c>
      <c r="E4" s="41">
        <v>1</v>
      </c>
      <c r="F4" s="41">
        <v>2</v>
      </c>
      <c r="G4" s="41">
        <v>4</v>
      </c>
    </row>
    <row r="5" spans="1:7" ht="30">
      <c r="A5" s="119" t="s">
        <v>48</v>
      </c>
      <c r="B5" s="38" t="s">
        <v>340</v>
      </c>
      <c r="C5" s="42" t="s">
        <v>341</v>
      </c>
      <c r="D5" s="41">
        <v>1</v>
      </c>
      <c r="E5" s="43">
        <v>1</v>
      </c>
      <c r="F5" s="43">
        <v>2</v>
      </c>
      <c r="G5" s="44">
        <v>4</v>
      </c>
    </row>
    <row r="6" spans="1:7" ht="45">
      <c r="A6" s="119"/>
      <c r="B6" s="38" t="s">
        <v>342</v>
      </c>
      <c r="C6" s="42" t="s">
        <v>343</v>
      </c>
      <c r="D6" s="41">
        <v>2</v>
      </c>
      <c r="E6" s="43">
        <v>2</v>
      </c>
      <c r="F6" s="44">
        <v>4</v>
      </c>
      <c r="G6" s="45">
        <v>8</v>
      </c>
    </row>
    <row r="7" spans="1:7" ht="30">
      <c r="A7" s="119"/>
      <c r="B7" s="38" t="s">
        <v>344</v>
      </c>
      <c r="C7" s="42" t="s">
        <v>345</v>
      </c>
      <c r="D7" s="41">
        <v>4</v>
      </c>
      <c r="E7" s="44">
        <v>4</v>
      </c>
      <c r="F7" s="45">
        <v>8</v>
      </c>
      <c r="G7" s="46">
        <v>16</v>
      </c>
    </row>
    <row r="8" spans="1:7"/>
    <row r="9" spans="1:7" ht="63.95" customHeight="1">
      <c r="D9" s="47" t="s">
        <v>346</v>
      </c>
      <c r="E9" s="43" t="s">
        <v>347</v>
      </c>
      <c r="F9" s="115" t="s">
        <v>348</v>
      </c>
      <c r="G9" s="115"/>
    </row>
    <row r="10" spans="1:7" ht="111.6" customHeight="1">
      <c r="D10" s="48">
        <v>4</v>
      </c>
      <c r="E10" s="44" t="s">
        <v>349</v>
      </c>
      <c r="F10" s="115" t="s">
        <v>350</v>
      </c>
      <c r="G10" s="115"/>
    </row>
    <row r="11" spans="1:7" ht="72.95" customHeight="1">
      <c r="D11" s="49">
        <v>8</v>
      </c>
      <c r="E11" s="45" t="s">
        <v>351</v>
      </c>
      <c r="F11" s="115" t="s">
        <v>352</v>
      </c>
      <c r="G11" s="115"/>
    </row>
    <row r="12" spans="1:7" ht="81.95" customHeight="1">
      <c r="D12" s="50">
        <v>16</v>
      </c>
      <c r="E12" s="46" t="s">
        <v>353</v>
      </c>
      <c r="F12" s="115" t="s">
        <v>354</v>
      </c>
      <c r="G12" s="115"/>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A3:H29"/>
  <sheetViews>
    <sheetView workbookViewId="0">
      <selection activeCell="E34" sqref="E34"/>
    </sheetView>
  </sheetViews>
  <sheetFormatPr defaultColWidth="10.85546875" defaultRowHeight="12.75"/>
  <cols>
    <col min="1" max="1" width="10.85546875" style="51"/>
    <col min="2" max="2" width="41.85546875" style="51" bestFit="1" customWidth="1"/>
    <col min="3" max="3" width="30.42578125" style="51" customWidth="1"/>
    <col min="4" max="4" width="25.85546875" style="51" customWidth="1"/>
    <col min="5" max="5" width="33.5703125" style="51" customWidth="1"/>
    <col min="6" max="6" width="31" style="51" customWidth="1"/>
    <col min="7" max="7" width="29" style="51" customWidth="1"/>
    <col min="8" max="8" width="17.140625" style="51" customWidth="1"/>
    <col min="9" max="16384" width="10.85546875" style="51"/>
  </cols>
  <sheetData>
    <row r="3" spans="1:8">
      <c r="B3" s="122" t="s">
        <v>355</v>
      </c>
      <c r="C3" s="123"/>
      <c r="D3" s="123"/>
      <c r="E3" s="123"/>
      <c r="F3" s="123"/>
      <c r="G3" s="124"/>
    </row>
    <row r="5" spans="1:8">
      <c r="B5" s="52" t="s">
        <v>356</v>
      </c>
      <c r="C5" s="125" t="s">
        <v>357</v>
      </c>
      <c r="D5" s="125"/>
      <c r="E5" s="125"/>
      <c r="F5" s="125"/>
      <c r="G5" s="125"/>
    </row>
    <row r="8" spans="1:8">
      <c r="B8" s="53" t="s">
        <v>358</v>
      </c>
      <c r="C8" s="120"/>
      <c r="D8" s="120"/>
      <c r="E8" s="54" t="s">
        <v>359</v>
      </c>
      <c r="F8" s="121"/>
      <c r="G8" s="121"/>
    </row>
    <row r="9" spans="1:8" ht="25.5">
      <c r="B9" s="55" t="s">
        <v>360</v>
      </c>
      <c r="C9" s="120"/>
      <c r="D9" s="120"/>
      <c r="E9" s="54" t="s">
        <v>361</v>
      </c>
      <c r="F9" s="121"/>
      <c r="G9" s="121"/>
    </row>
    <row r="10" spans="1:8" ht="25.5">
      <c r="B10" s="55" t="s">
        <v>362</v>
      </c>
      <c r="C10" s="120"/>
      <c r="D10" s="120"/>
      <c r="E10" s="54" t="s">
        <v>363</v>
      </c>
      <c r="F10" s="121"/>
      <c r="G10" s="121"/>
    </row>
    <row r="11" spans="1:8">
      <c r="B11" s="55" t="s">
        <v>364</v>
      </c>
      <c r="C11" s="120"/>
      <c r="D11" s="120"/>
      <c r="E11" s="54" t="s">
        <v>365</v>
      </c>
      <c r="F11" s="121"/>
      <c r="G11" s="121"/>
    </row>
    <row r="13" spans="1:8" hidden="1"/>
    <row r="14" spans="1:8" s="58" customFormat="1" ht="38.25">
      <c r="A14" s="56" t="s">
        <v>366</v>
      </c>
      <c r="B14" s="56" t="s">
        <v>367</v>
      </c>
      <c r="C14" s="56" t="s">
        <v>368</v>
      </c>
      <c r="D14" s="57" t="s">
        <v>369</v>
      </c>
      <c r="E14" s="57" t="s">
        <v>370</v>
      </c>
      <c r="F14" s="57" t="s">
        <v>371</v>
      </c>
      <c r="G14" s="56" t="s">
        <v>372</v>
      </c>
      <c r="H14" s="56" t="s">
        <v>373</v>
      </c>
    </row>
    <row r="15" spans="1:8" ht="51">
      <c r="A15" s="59"/>
      <c r="B15" s="60" t="s">
        <v>374</v>
      </c>
      <c r="C15" s="60" t="s">
        <v>375</v>
      </c>
      <c r="D15" s="60" t="s">
        <v>376</v>
      </c>
      <c r="E15" s="60" t="s">
        <v>377</v>
      </c>
      <c r="F15" s="61" t="s">
        <v>378</v>
      </c>
      <c r="G15" s="62" t="s">
        <v>379</v>
      </c>
      <c r="H15" s="62" t="s">
        <v>380</v>
      </c>
    </row>
    <row r="16" spans="1:8">
      <c r="A16" s="59"/>
      <c r="B16" s="61"/>
      <c r="C16" s="61"/>
      <c r="D16" s="60"/>
      <c r="E16" s="61"/>
      <c r="F16" s="61"/>
      <c r="G16" s="62"/>
      <c r="H16" s="62"/>
    </row>
    <row r="17" spans="1:8">
      <c r="A17" s="59"/>
      <c r="B17" s="61"/>
      <c r="C17" s="61"/>
      <c r="D17" s="60"/>
      <c r="E17" s="61"/>
      <c r="F17" s="61"/>
      <c r="G17" s="62"/>
      <c r="H17" s="62"/>
    </row>
    <row r="18" spans="1:8">
      <c r="A18" s="59"/>
      <c r="B18" s="61"/>
      <c r="C18" s="61"/>
      <c r="D18" s="60"/>
      <c r="E18" s="61"/>
      <c r="F18" s="61"/>
      <c r="G18" s="62"/>
      <c r="H18" s="62"/>
    </row>
    <row r="19" spans="1:8">
      <c r="A19" s="59"/>
      <c r="B19" s="61"/>
      <c r="C19" s="61"/>
      <c r="D19" s="60"/>
      <c r="E19" s="61"/>
      <c r="F19" s="61"/>
      <c r="G19" s="62"/>
      <c r="H19" s="62"/>
    </row>
    <row r="20" spans="1:8">
      <c r="A20" s="59"/>
      <c r="B20" s="61"/>
      <c r="C20" s="61"/>
      <c r="D20" s="60"/>
      <c r="E20" s="61"/>
      <c r="F20" s="61"/>
      <c r="G20" s="62"/>
      <c r="H20" s="62"/>
    </row>
    <row r="21" spans="1:8">
      <c r="A21" s="59"/>
      <c r="B21" s="61"/>
      <c r="C21" s="61"/>
      <c r="D21" s="60"/>
      <c r="E21" s="61"/>
      <c r="F21" s="61"/>
      <c r="G21" s="62"/>
      <c r="H21" s="62"/>
    </row>
    <row r="22" spans="1:8">
      <c r="A22" s="59"/>
      <c r="B22" s="61"/>
      <c r="C22" s="61"/>
      <c r="D22" s="60"/>
      <c r="E22" s="61"/>
      <c r="F22" s="61"/>
      <c r="G22" s="62"/>
      <c r="H22" s="62"/>
    </row>
    <row r="23" spans="1:8">
      <c r="A23" s="59"/>
      <c r="B23" s="61"/>
      <c r="C23" s="61"/>
      <c r="D23" s="60"/>
      <c r="E23" s="61"/>
      <c r="F23" s="61"/>
      <c r="G23" s="62"/>
      <c r="H23" s="62"/>
    </row>
    <row r="24" spans="1:8">
      <c r="A24" s="59"/>
      <c r="B24" s="61"/>
      <c r="C24" s="61"/>
      <c r="D24" s="60"/>
      <c r="E24" s="61"/>
      <c r="F24" s="61"/>
      <c r="G24" s="62"/>
      <c r="H24" s="62"/>
    </row>
    <row r="25" spans="1:8">
      <c r="A25" s="59"/>
      <c r="B25" s="61"/>
      <c r="C25" s="61"/>
      <c r="D25" s="60"/>
      <c r="E25" s="61"/>
      <c r="F25" s="61"/>
      <c r="G25" s="62"/>
      <c r="H25" s="62"/>
    </row>
    <row r="26" spans="1:8">
      <c r="A26" s="59"/>
      <c r="B26" s="61"/>
      <c r="C26" s="61"/>
      <c r="D26" s="60"/>
      <c r="E26" s="61"/>
      <c r="F26" s="61"/>
      <c r="G26" s="62"/>
      <c r="H26" s="62"/>
    </row>
    <row r="27" spans="1:8">
      <c r="A27" s="59"/>
      <c r="B27" s="61"/>
      <c r="C27" s="61"/>
      <c r="D27" s="60"/>
      <c r="E27" s="61"/>
      <c r="F27" s="61"/>
      <c r="G27" s="62"/>
      <c r="H27" s="62"/>
    </row>
    <row r="28" spans="1:8">
      <c r="A28" s="59"/>
      <c r="B28" s="61"/>
      <c r="C28" s="61"/>
      <c r="D28" s="60"/>
      <c r="E28" s="61"/>
      <c r="F28" s="61"/>
      <c r="G28" s="62"/>
      <c r="H28" s="62"/>
    </row>
    <row r="29" spans="1:8">
      <c r="A29" s="59"/>
      <c r="B29" s="61"/>
      <c r="C29" s="61"/>
      <c r="D29" s="60"/>
      <c r="E29" s="61"/>
      <c r="F29" s="61"/>
      <c r="G29" s="62"/>
      <c r="H29" s="62"/>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2025-01-31T20:49:24Z</dcterms:created>
  <dcterms:modified xsi:type="dcterms:W3CDTF">2025-03-06T20:44:24Z</dcterms:modified>
  <cp:category/>
  <cp:contentStatus/>
</cp:coreProperties>
</file>