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MEDIAS\"/>
    </mc:Choice>
  </mc:AlternateContent>
  <xr:revisionPtr revIDLastSave="2081" documentId="11_14FC7CD2BF104C62CFDBBAC2DCFD3EDD21DA9D97" xr6:coauthVersionLast="47" xr6:coauthVersionMax="47" xr10:uidLastSave="{166595BD-E620-4F9B-8447-F77CED5A4BC8}"/>
  <bookViews>
    <workbookView xWindow="0" yWindow="0" windowWidth="20490" windowHeight="7530" firstSheet="1" activeTab="1" xr2:uid="{00000000-000D-0000-FFFF-FFFF00000000}"/>
  </bookViews>
  <sheets>
    <sheet name="Instructivo MIPER" sheetId="2" r:id="rId1"/>
    <sheet name="Act. per. edad y discapacidad"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per. edad y discapacidad'!$B$15:$U$173</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68" i="1" l="1"/>
  <c r="P170" i="1"/>
  <c r="P172" i="1"/>
  <c r="P47" i="1"/>
  <c r="P49" i="1"/>
  <c r="P51" i="1"/>
  <c r="P52" i="1"/>
  <c r="P35" i="1"/>
  <c r="Q35" i="1"/>
  <c r="Q37" i="1"/>
  <c r="Q47" i="1"/>
  <c r="Q168" i="1"/>
  <c r="Q172" i="1"/>
  <c r="Q170" i="1"/>
  <c r="P166" i="1"/>
  <c r="Q166" i="1" s="1"/>
  <c r="P164" i="1"/>
  <c r="Q164" i="1" s="1"/>
  <c r="P162" i="1"/>
  <c r="Q162" i="1" s="1"/>
  <c r="P160" i="1"/>
  <c r="Q160" i="1" s="1"/>
  <c r="P158" i="1"/>
  <c r="Q158" i="1" s="1"/>
  <c r="P156" i="1"/>
  <c r="Q156" i="1" s="1"/>
  <c r="P154" i="1"/>
  <c r="Q154" i="1" s="1"/>
  <c r="P152" i="1"/>
  <c r="Q152" i="1" s="1"/>
  <c r="P150" i="1"/>
  <c r="Q150" i="1" s="1"/>
  <c r="P148" i="1"/>
  <c r="Q148" i="1" s="1"/>
  <c r="P146" i="1"/>
  <c r="Q146" i="1" s="1"/>
  <c r="P144" i="1"/>
  <c r="Q144" i="1" s="1"/>
  <c r="P142" i="1"/>
  <c r="Q142" i="1" s="1"/>
  <c r="P140" i="1"/>
  <c r="Q140" i="1" s="1"/>
  <c r="P138" i="1"/>
  <c r="Q138" i="1" s="1"/>
  <c r="P136" i="1"/>
  <c r="Q136" i="1" s="1"/>
  <c r="P134" i="1"/>
  <c r="Q134" i="1" s="1"/>
  <c r="P132" i="1"/>
  <c r="Q132" i="1" s="1"/>
  <c r="P130" i="1"/>
  <c r="Q130" i="1" s="1"/>
  <c r="P128" i="1"/>
  <c r="Q128" i="1" s="1"/>
  <c r="P126" i="1"/>
  <c r="Q126" i="1" s="1"/>
  <c r="P124" i="1"/>
  <c r="Q124" i="1" s="1"/>
  <c r="P122" i="1"/>
  <c r="Q122" i="1" s="1"/>
  <c r="P120" i="1"/>
  <c r="Q120" i="1" s="1"/>
  <c r="P118" i="1"/>
  <c r="Q118" i="1" s="1"/>
  <c r="P116" i="1"/>
  <c r="Q116" i="1" s="1"/>
  <c r="P114" i="1"/>
  <c r="Q114" i="1" s="1"/>
  <c r="P112" i="1"/>
  <c r="Q112" i="1" s="1"/>
  <c r="P110" i="1"/>
  <c r="Q110" i="1" s="1"/>
  <c r="P109" i="1"/>
  <c r="Q109" i="1" s="1"/>
  <c r="P108" i="1"/>
  <c r="Q108" i="1" s="1"/>
  <c r="P106" i="1"/>
  <c r="Q106" i="1" s="1"/>
  <c r="P104" i="1"/>
  <c r="Q104" i="1" s="1"/>
  <c r="P102" i="1"/>
  <c r="Q102" i="1" s="1"/>
  <c r="P100" i="1"/>
  <c r="Q100" i="1" s="1"/>
  <c r="P98" i="1"/>
  <c r="Q98" i="1" s="1"/>
  <c r="P96" i="1"/>
  <c r="Q96" i="1" s="1"/>
  <c r="P94" i="1"/>
  <c r="Q94" i="1" s="1"/>
  <c r="P92" i="1"/>
  <c r="Q92" i="1" s="1"/>
  <c r="P90" i="1"/>
  <c r="Q90" i="1" s="1"/>
  <c r="P88" i="1"/>
  <c r="Q88" i="1" s="1"/>
  <c r="P87" i="1"/>
  <c r="Q87" i="1" s="1"/>
  <c r="P85" i="1"/>
  <c r="Q85" i="1" s="1"/>
  <c r="P84" i="1"/>
  <c r="Q84" i="1" s="1"/>
  <c r="P82" i="1"/>
  <c r="Q82" i="1" s="1"/>
  <c r="P80" i="1"/>
  <c r="Q80" i="1" s="1"/>
  <c r="P78" i="1"/>
  <c r="Q78" i="1" s="1"/>
  <c r="P76" i="1"/>
  <c r="Q76" i="1" s="1"/>
  <c r="P74" i="1"/>
  <c r="Q74" i="1" s="1"/>
  <c r="P72" i="1"/>
  <c r="Q72" i="1" s="1"/>
  <c r="P70" i="1"/>
  <c r="Q70" i="1" s="1"/>
  <c r="P68" i="1"/>
  <c r="Q68" i="1" s="1"/>
  <c r="P66" i="1"/>
  <c r="Q66" i="1" s="1"/>
  <c r="P64" i="1"/>
  <c r="Q64" i="1" s="1"/>
  <c r="P62" i="1"/>
  <c r="Q62" i="1" s="1"/>
  <c r="P60" i="1"/>
  <c r="Q60" i="1" s="1"/>
  <c r="P58" i="1"/>
  <c r="Q58" i="1" s="1"/>
  <c r="P56" i="1"/>
  <c r="Q56" i="1" s="1"/>
  <c r="P54" i="1"/>
  <c r="Q54" i="1" s="1"/>
  <c r="Q52" i="1"/>
  <c r="Q51" i="1"/>
  <c r="Q49" i="1"/>
  <c r="P46" i="1"/>
  <c r="Q46" i="1" s="1"/>
  <c r="P44" i="1"/>
  <c r="Q44" i="1" s="1"/>
  <c r="P42" i="1"/>
  <c r="Q42" i="1" s="1"/>
  <c r="P41" i="1"/>
  <c r="Q41" i="1" s="1"/>
  <c r="P39" i="1"/>
  <c r="Q39" i="1" s="1"/>
  <c r="P34" i="1"/>
  <c r="Q34" i="1" s="1"/>
  <c r="P33" i="1"/>
  <c r="Q33" i="1" s="1"/>
  <c r="P32" i="1"/>
  <c r="Q32" i="1" s="1"/>
  <c r="P30" i="1"/>
  <c r="Q30" i="1" s="1"/>
  <c r="P28" i="1"/>
  <c r="Q28" i="1" s="1"/>
  <c r="P26" i="1"/>
  <c r="Q26" i="1" s="1"/>
  <c r="P24" i="1"/>
  <c r="Q24" i="1" s="1"/>
  <c r="P22" i="1"/>
  <c r="Q22" i="1" s="1"/>
  <c r="P21" i="1"/>
  <c r="Q21" i="1" s="1"/>
  <c r="P19" i="1"/>
  <c r="Q19" i="1" s="1"/>
  <c r="P17" i="1"/>
  <c r="Q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tc={6F8F846F-EB9F-48BF-9EE8-0ED38A126213}</author>
  </authors>
  <commentList>
    <comment ref="R15" authorId="0" shapeId="0" xr:uid="{6F8F846F-EB9F-48BF-9EE8-0ED38A126213}">
      <text>
        <t>[Threaded comment]
Your version of Excel allows you to read this threaded comment; however, any edits to it will get removed if the file is opened in a newer version of Excel. Learn more: https://go.microsoft.com/fwlink/?linkid=870924
Comment:
    TODO RIESGO ERGONÓMICO, PSICOSOCIAL Y RIESGO HIGIENICO PROTOCOLIZADO DEBE LLEVAR PROTOCOLO, NORMA Y GUÍA TÉCNICA COMO MEDIDA DE CONTROL</t>
      </text>
    </comment>
  </commentList>
</comments>
</file>

<file path=xl/sharedStrings.xml><?xml version="1.0" encoding="utf-8"?>
<sst xmlns="http://schemas.openxmlformats.org/spreadsheetml/2006/main" count="1237" uniqueCount="382">
  <si>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</si>
  <si>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</si>
  <si>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</si>
  <si>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</si>
  <si>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</si>
  <si>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</si>
  <si>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</si>
  <si>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</si>
  <si>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</si>
  <si>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</si>
  <si>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</si>
  <si>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</si>
  <si>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</si>
  <si>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</si>
  <si>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</si>
  <si>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</si>
  <si>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</si>
  <si>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</si>
  <si>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</si>
  <si>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</si>
  <si>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</si>
  <si>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</si>
  <si>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</si>
  <si>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</si>
  <si>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</si>
  <si>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</si>
  <si>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</si>
  <si>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</si>
  <si>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</si>
  <si>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</si>
  <si>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</si>
  <si>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</si>
  <si>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</si>
  <si>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</si>
  <si>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</si>
  <si>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</si>
  <si>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</si>
  <si>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</si>
  <si>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</si>
  <si>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</si>
  <si>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</si>
  <si>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</si>
  <si>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</si>
  <si>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</si>
  <si>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</si>
  <si>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</si>
  <si>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</si>
  <si>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</si>
  <si>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</si>
  <si>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</si>
  <si>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</si>
  <si>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</si>
  <si>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</si>
  <si>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</si>
  <si>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</si>
  <si>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</si>
  <si>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</si>
  <si>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</si>
  <si>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</si>
  <si>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</si>
  <si>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</si>
  <si>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</si>
  <si>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</si>
  <si>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</si>
  <si>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</si>
  <si>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</si>
  <si>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</si>
  <si>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</si>
  <si>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</si>
  <si>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</si>
  <si>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</si>
  <si>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</si>
  <si>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</si>
  <si>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</si>
  <si>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</si>
  <si>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</si>
  <si>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</si>
  <si>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</si>
  <si>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</si>
  <si>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</si>
  <si>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</si>
  <si>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</si>
  <si>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</si>
  <si>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</si>
  <si>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</si>
  <si>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</si>
  <si>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</si>
  <si>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</si>
  <si>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</si>
  <si>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ATENCIÓN EN INSTITUCIONES PARA PERSONAS DE EDAD Y PERSONAS CON DISCAPACIDAD FÍSICA</t>
  </si>
  <si>
    <t>CÓDIGO CIIU</t>
  </si>
  <si>
    <t>FECHA ELABORACIÓN MATRIZ</t>
  </si>
  <si>
    <t>LUGAR DE TRABAJO ESPECIFICO</t>
  </si>
  <si>
    <t>N° DE TRABAJADORES</t>
  </si>
  <si>
    <t>RUTINARIA /NO RUTINARIA</t>
  </si>
  <si>
    <t>PELIGRO</t>
  </si>
  <si>
    <t>DAÑO PROBABLE</t>
  </si>
  <si>
    <t xml:space="preserve">MEDIDA DE CONTROL </t>
  </si>
  <si>
    <t>F</t>
  </si>
  <si>
    <t>M</t>
  </si>
  <si>
    <t>OTRO</t>
  </si>
  <si>
    <t>CLASIFICACION DEL RIESGO</t>
  </si>
  <si>
    <t>Alojamiento y cuidado integral.</t>
  </si>
  <si>
    <t>Traslado de pacientes de cama a silla de ruedas o camillas.</t>
  </si>
  <si>
    <t>Profesionales de nivel medio de enfermería</t>
  </si>
  <si>
    <t xml:space="preserve">RUTINARIA </t>
  </si>
  <si>
    <t>Factor humano</t>
  </si>
  <si>
    <t>Realizar fuerza para trasladar paciente con espalda y extremidades</t>
  </si>
  <si>
    <t>SOBRECARGA FÍSICA DEBIDO A LA MANIPULACIÓN DE PERSONAS PACIENTES</t>
  </si>
  <si>
    <t>Lumbalgia</t>
  </si>
  <si>
    <t>Implementar Protocolo MMC.</t>
  </si>
  <si>
    <t>SI</t>
  </si>
  <si>
    <t>Semestral</t>
  </si>
  <si>
    <t xml:space="preserve">Implementar equipos auxiliares de ayuda mecánica </t>
  </si>
  <si>
    <t>Traslado de pacientes en silla de ruedas, camillas o artefacto de apoyo.</t>
  </si>
  <si>
    <t>Realizar fuerza al trasladar pacientes con toda la carga en columna</t>
  </si>
  <si>
    <t>SOBRECARGA FÍSICA DEBIDO A LA MANIPULACIÓN MANUAL DE PERSONAS/PACIENTES</t>
  </si>
  <si>
    <t xml:space="preserve"> Capacitar a personal sobre la forma correcta de realizar MMC.</t>
  </si>
  <si>
    <t>Asistir a pacientes en el cuidado de su higiene personal.</t>
  </si>
  <si>
    <t>Factor de riesgo relacionado a materias primas y sustancias químicas/biológicas</t>
  </si>
  <si>
    <t xml:space="preserve">Realizar limpieza de pacientes sin guantes y mascarillas desechables </t>
  </si>
  <si>
    <t>TRANSMISIÓN POR FLUIDOS CORPORALES</t>
  </si>
  <si>
    <t>Dolor estomacal</t>
  </si>
  <si>
    <t>Realizar procedimiento de trabajo seguro para exposición a enfermedades por fluidos.</t>
  </si>
  <si>
    <t>Atención emocional y apoyo psicológico.</t>
  </si>
  <si>
    <t>Exposición a situaciones de agresión por parte de los pacientes.</t>
  </si>
  <si>
    <t xml:space="preserve">DIMENSIÓN VIOLENCIA Y ACOSO </t>
  </si>
  <si>
    <t>Estrés</t>
  </si>
  <si>
    <t>Implementar Protocolo CEAL-SM</t>
  </si>
  <si>
    <t>Realizar programa de cuidado integral del trabajador, capacitar y realizar cursos de bienestar emocional.</t>
  </si>
  <si>
    <t>Cada vez</t>
  </si>
  <si>
    <t>Asistir a los residentes durante la hora de la comida, ayudándolos si tienen dificultades para comer por sí mismos.</t>
  </si>
  <si>
    <t>Exponerse a peleas quejas o demandas relacionadas con las necesidades alimentarias.</t>
  </si>
  <si>
    <t>Ofrecer apoyo emocional y psicológico al personal cuando enfrenten situaciones estresantes.</t>
  </si>
  <si>
    <t>bimensual</t>
  </si>
  <si>
    <t>Proporcionar atención durante la noche, incluyendo asistencia para ir al baño o cambios de posición en la cama.</t>
  </si>
  <si>
    <t>Implementar Protocolo MMC</t>
  </si>
  <si>
    <t>Implementar prácticas seguras y actualizadas en el manejo de personas con movilidad reducida y necesidades especiales.</t>
  </si>
  <si>
    <t>Supervisor, jefatura</t>
  </si>
  <si>
    <t>Sobre exigencia de actividades fuera del horario laboral</t>
  </si>
  <si>
    <t>DIMENSIÓN CARGA DE TRABAJO</t>
  </si>
  <si>
    <t xml:space="preserve"> capacitar y realizar cursos de bienestar emocional.</t>
  </si>
  <si>
    <t>Cuidado del personal y asistencia de actividades.</t>
  </si>
  <si>
    <t>DIMENSIÓN EQUILIBRIO TRABAJO Y VIDA PRIVADA</t>
  </si>
  <si>
    <t>Realizar programa de cuidado integral del trabajador.</t>
  </si>
  <si>
    <t>Atención médica y supervisión de tratamientos.</t>
  </si>
  <si>
    <t>Monitoreo de signos vitales, administración de tratamiento, medicamentos ,evaluación y detección temprana de salud.</t>
  </si>
  <si>
    <t>Dejar residuos orgánicos y biológicos de pacientes en lugares comunes.</t>
  </si>
  <si>
    <t>Exposición a patógenos</t>
  </si>
  <si>
    <t>Mantener planificación de capacitaciones y prácticas de los procedimientos de trabajo e inspeccionar.</t>
  </si>
  <si>
    <t>Control de infecciones, vacunación y chequeos preventivos.</t>
  </si>
  <si>
    <t>No realizar los pasos a seguir según lo establecido en el procedimiento de trabajo.</t>
  </si>
  <si>
    <t>Exposición a infecciones</t>
  </si>
  <si>
    <t>Aplicar curas de heridas, úlceras por presión o lesiones cutáneas según los protocolos establecidos.</t>
  </si>
  <si>
    <t>Acompañar a los residentes a sus consultas médicas, proporcionando apoyo físico y emocional.</t>
  </si>
  <si>
    <t>Involucrarse con paciente sobre lo exigido dentro del trabajo</t>
  </si>
  <si>
    <t>DIMENSIÓN EXIGENCIAS EMOCIONALES</t>
  </si>
  <si>
    <t xml:space="preserve">Implementar Protocolo CEAL-SM </t>
  </si>
  <si>
    <t>Trimestral</t>
  </si>
  <si>
    <t>Mantener en plan de vigilancia y apoyo al personal afectado para brindarle sostén emocional y entregarles herramientas emocionales.</t>
  </si>
  <si>
    <t>Brindar orientación a los familiares sobre el manejo de enfermedades crónicas, medicamentos y cuidados específicos.</t>
  </si>
  <si>
    <t>Exponerse a maltratos y agresiones por parte de familiares.</t>
  </si>
  <si>
    <t>implementar Ley Karin</t>
  </si>
  <si>
    <t>Planificación, educación y orientación a familiares.</t>
  </si>
  <si>
    <t>Entrar en discusión con familiares.</t>
  </si>
  <si>
    <t>Programar reuniones periódicas con los profesionales para ir abordando situaciones difíciles.</t>
  </si>
  <si>
    <t>Asistencia en actividades diarias (higiene, alimentación, movilidad).</t>
  </si>
  <si>
    <t>Asistencia en Higiene personal.</t>
  </si>
  <si>
    <t>Ayudar a los residentes encamados a cambiar de posición para prevenir úlceras por presión y mejorar la circulación.</t>
  </si>
  <si>
    <t>Realizar sobre esfuerzo al momento de trasladar a los pacientes sin pedir apoyo.</t>
  </si>
  <si>
    <t>SOBRECARGA FÍSICA DEBIDO A LA MANIPULACIÓN MANUAL DE CARGAS</t>
  </si>
  <si>
    <t>Dolor de espalda</t>
  </si>
  <si>
    <t>capacitar a personal sobre la forma correcta de realizar MMC.</t>
  </si>
  <si>
    <t>Estimulación y apoyo personal.</t>
  </si>
  <si>
    <t>Exponerse a maltratos y agresiones por parte de los pacientes.</t>
  </si>
  <si>
    <t>Miedo</t>
  </si>
  <si>
    <t>mantener un programa de salud mental y trabajar con los resultados obtenidos en Protocolo CEAL SM.</t>
  </si>
  <si>
    <t>Asistencia en la alimentación</t>
  </si>
  <si>
    <t>Monitoreo de signos y bienestar general</t>
  </si>
  <si>
    <t>No usar los elementos de protección personal recomendados para la tarea.</t>
  </si>
  <si>
    <t>Vómitos</t>
  </si>
  <si>
    <t>Protocolo de bioseguridad para el manejo de muestras y material biológico.</t>
  </si>
  <si>
    <t>Realizar capacitación de uso y manejo de elementos de protección personal.</t>
  </si>
  <si>
    <t>anual</t>
  </si>
  <si>
    <t>Promoción de la autonomía y la dignidad</t>
  </si>
  <si>
    <t>No ver apoyo o ganas del paciente y la organización.</t>
  </si>
  <si>
    <t>DIMENSIÓN VULNERABILIDAD</t>
  </si>
  <si>
    <t>Trastorno de ansiedad</t>
  </si>
  <si>
    <t>Apoyar con programa Psicosocial a trabajadores expuesto a Trastornos Psicológicos.</t>
  </si>
  <si>
    <t>Supervisión y seguridad a pacientes.</t>
  </si>
  <si>
    <t>Factor ambiental</t>
  </si>
  <si>
    <t>Pasillos bloqueados</t>
  </si>
  <si>
    <t>Caída al mismo nivel</t>
  </si>
  <si>
    <t>Golpe</t>
  </si>
  <si>
    <t>Hacer una reinserción de procedimiento de aseo y ornato, realizar orden diario.</t>
  </si>
  <si>
    <t>Programas de rehabilitación física y ocupacional.</t>
  </si>
  <si>
    <t>Ejercicio y actividad de rehabilitación física.</t>
  </si>
  <si>
    <t>Realizar sobreesfuerzo al realizar terapia y rehabilitación</t>
  </si>
  <si>
    <t>Realizar terapia ocupacional, manuales y técnicas de relajación.</t>
  </si>
  <si>
    <t>Profesionales de nivel medio de enfermería, técnicos y asistentes fisioterapeutas</t>
  </si>
  <si>
    <t xml:space="preserve"> capacitar a personal sobre la forma correcta de realizar MMC.</t>
  </si>
  <si>
    <t>Supervisión y gestión de programa</t>
  </si>
  <si>
    <t>Realizar movilizaciones pasivas y activas para prevenir contracturas y mejorar el rango de movimiento.</t>
  </si>
  <si>
    <t>Aplicar técnicas de fisioterapia, como masajes, electroterapia, ultrasonido o termoterapia, según las necesidades específicas del residente.</t>
  </si>
  <si>
    <t xml:space="preserve">Realizar movimientos repetitivos </t>
  </si>
  <si>
    <t>SOBRECARGA POSTURAL DEBIDO A OTRAS POSTURAS</t>
  </si>
  <si>
    <t xml:space="preserve">Realizar pausas y estiramiento cada 1 hora para evitar fatiga muscular y articular. </t>
  </si>
  <si>
    <t>Mensual</t>
  </si>
  <si>
    <t>Implementar Protocolo Tmert.</t>
  </si>
  <si>
    <t>Brindar orientación a familiares o cuidadores sobre cómo apoyar el proceso de rehabilitación en casa.</t>
  </si>
  <si>
    <t>Discusiones</t>
  </si>
  <si>
    <t>implementar Ley Karin.</t>
  </si>
  <si>
    <t>Estimulación cognitiva y emocional.</t>
  </si>
  <si>
    <t>Evaluación, diseño y ejecutar actividades.</t>
  </si>
  <si>
    <t>Implementar actividades físicas adaptadas para trabajar la movilidad y el bienestar emocional.</t>
  </si>
  <si>
    <t>Diseñar actividades que promuevan la interacción social y la expresión emocional, como talleres de arte, musicoterapia, sesiones de reminiscencia o dinámicas grupales.</t>
  </si>
  <si>
    <t>No respetar horarios y descansos</t>
  </si>
  <si>
    <t>Ansiedad</t>
  </si>
  <si>
    <t>Organizar eventos sociales o culturales que fomenten la integración y la participación activa.</t>
  </si>
  <si>
    <t>No contar con el personal para realizar actividades.</t>
  </si>
  <si>
    <t>Acompañamiento emocional.</t>
  </si>
  <si>
    <t>Organización de actividades recreativas y culturales.</t>
  </si>
  <si>
    <t>Diseñar programas recreativos y culturales adaptados a las capacidades, intereses y necesidades de los usuarios.</t>
  </si>
  <si>
    <t>Coordinar los recursos necesarios, como materiales, espacios y horarios, para garantizar el desarrollo óptimo de las actividades.</t>
  </si>
  <si>
    <t>Motivar a los usuarios a participar activamente en las actividades, respetando siempre sus preferencias y ritmos.</t>
  </si>
  <si>
    <t>Trabajo administrativo de planificación y organización.</t>
  </si>
  <si>
    <t>Servicios de alimentación personalizados.</t>
  </si>
  <si>
    <t>Evaluación y planificación de necesidades alimentarias.</t>
  </si>
  <si>
    <t>Dietistas y nutricionistas</t>
  </si>
  <si>
    <t>Preparación de alimentos</t>
  </si>
  <si>
    <t>Ayudantes de cocina</t>
  </si>
  <si>
    <t>Falta de concentración al usar horno.</t>
  </si>
  <si>
    <t>CONTACTOS TÉRMICOS POR CALOR</t>
  </si>
  <si>
    <t>Quemaduras</t>
  </si>
  <si>
    <t>Capacitar al personal en técnicas seguras de manipulación de alimentos.</t>
  </si>
  <si>
    <t>Anual</t>
  </si>
  <si>
    <t>Cocinar alimentos</t>
  </si>
  <si>
    <t>Cocineros</t>
  </si>
  <si>
    <t>No realizar lavado de manos.</t>
  </si>
  <si>
    <t>TRANSMISIÓN POR INHALACIÓN DERMAL, ORAL Y PARENTERAL.</t>
  </si>
  <si>
    <t>Salmonelosis</t>
  </si>
  <si>
    <t>Capacitar al personal sobre procedimiento de trabajo de higiene y manipulación de alimentos.</t>
  </si>
  <si>
    <t xml:space="preserve">Protocolo de bioseguridad para el Manejo de Muestras y Material biológico. </t>
  </si>
  <si>
    <t>Entrega de alimentos</t>
  </si>
  <si>
    <t>Ayudantes de cocina, Profesionales de nivel medio de enfermería</t>
  </si>
  <si>
    <t>Factor ambiente de trabajo</t>
  </si>
  <si>
    <t>Llevar más de 1 bandeja en las manos.</t>
  </si>
  <si>
    <t>Hacer una reinserción de procedimiento de manipulación de alimentos y entrega de ellos.</t>
  </si>
  <si>
    <t>Supervisar o preparar los alimentos de acuerdo con las especificaciones nutricionales y las texturas requeridas (por ejemplo, dietas blandas, trituradas o líquidas).</t>
  </si>
  <si>
    <t>Educar a los residentes y sus familias, cuando corresponda, sobre la importancia de una dieta equilibrada.</t>
  </si>
  <si>
    <t>Entrar en discusión con familiares y residentes.</t>
  </si>
  <si>
    <t>Crisis de ansiedad</t>
  </si>
  <si>
    <t>Implementar Protocolo CEAL-SM.</t>
  </si>
  <si>
    <t>Realizar un seguimiento regular de la evolución del estado de salud de los residentes relacionado con su alimentación.</t>
  </si>
  <si>
    <t>Apoyo emocional durante la hora de la comida</t>
  </si>
  <si>
    <t>Sobre carga laboral por falta de personal.</t>
  </si>
  <si>
    <t>Brindar capacitaciones en inteligencia emocional, comunicación efectiva y resolución de conflictos.</t>
  </si>
  <si>
    <t>Apoyo psicológico y emocional.</t>
  </si>
  <si>
    <t>Evaluaciones Psicológicas por entrevistas para evaluar estado emocional del paciente.</t>
  </si>
  <si>
    <t>Psicólogos</t>
  </si>
  <si>
    <t>Exposición prolongada a temas emocionalmente difíciles o experiencias traumáticas relatadas por los pacientes.</t>
  </si>
  <si>
    <t>Proveer acceso a programas de apoyo psicológico o supervisión para los profesionales.</t>
  </si>
  <si>
    <t>Acompañamiento de procesos de duelo y transición.</t>
  </si>
  <si>
    <t>Psicólogos, personal de salud.</t>
  </si>
  <si>
    <t>Atención constante a las respuestas verbales y no verbales del paciente para realizar un análisis adecuado.</t>
  </si>
  <si>
    <t>DIMENSIÓN CALIDAD DEL LIDERAZGO</t>
  </si>
  <si>
    <t>Proporcionar formación en manejo de crisis para abordar situaciones emocionales intensas o agresivas.</t>
  </si>
  <si>
    <t>Identificar factores como ansiedad, depresión, soledad, miedos o duelo relacionados con su condición de vida.</t>
  </si>
  <si>
    <t>Acumulación de desgaste emocional debido al trabajo constante con pacientes en estados emocionales complejos o inestables.</t>
  </si>
  <si>
    <t>Permitir tiempos de recuperación entre sesiones, especialmente si los casos son emocionalmente exigentes.</t>
  </si>
  <si>
    <t>Ofrecer estrategias para manejar el estrés, la tristeza o la frustración.</t>
  </si>
  <si>
    <t>Organizar sesiones grupales para fomentar la socialización y el intercambio de experiencias entre los residentes.</t>
  </si>
  <si>
    <t>Documentación y seguimiento</t>
  </si>
  <si>
    <t>Supervisión y seguimiento del estado de salud de los residentes.</t>
  </si>
  <si>
    <t>Materias primas y sustancias químicas/biológicas</t>
  </si>
  <si>
    <t>Atención en emergencias</t>
  </si>
  <si>
    <t>No usar aisladores en caso de reanimación</t>
  </si>
  <si>
    <t>CONTACTOS ELÉCTRICOS DIRECTOS ALTA TENSIÓN</t>
  </si>
  <si>
    <t>Muerte</t>
  </si>
  <si>
    <t>Evaluar la seguridad del lugar antes de ingresar y priorizar la protección personal.</t>
  </si>
  <si>
    <t>Apoyo emocional y psicológico</t>
  </si>
  <si>
    <t>Proveer información clara a los residentes y sus familias sobre cuidados específicos, tratamientos y medidas preventivas</t>
  </si>
  <si>
    <t>Coordinación con familiares y redes de apoyo.</t>
  </si>
  <si>
    <t>Organizar encuentros presenciales o virtuales con familiares para informar sobre el estado físico, emocional y social de los residentes.</t>
  </si>
  <si>
    <t>Realizar mediaciones y  resolución de conflicto, actuar como intermediarios en situaciones de desacuerdo entre familiares o entre familiares y la institución.</t>
  </si>
  <si>
    <t>Presión para realizar evaluaciones precisas y tomar decisiones críticas basadas en los resultados de la entrevista.</t>
  </si>
  <si>
    <t>Identificar posibles situaciones de tensión, abandono, negligencia o abuso por parte de familiares o redes de apoyo.</t>
  </si>
  <si>
    <t>Practicar técnicas de mindfulness o relajación para reducir la carga emocional.</t>
  </si>
  <si>
    <t>Brindar informes regulares sobre la evolución del residente, incluyendo cambios en la salud, actividades realizadas y necesidades específicas.</t>
  </si>
  <si>
    <t>Invitar a los familiares a participar en actividades recreativas, culturales o terapéuticas dentro de la institución.</t>
  </si>
  <si>
    <t>Coordinar la recepción de donaciones, visitas de voluntarios o programas comunitarios que beneficien a los residentes.</t>
  </si>
  <si>
    <t>Incorporar a las redes de apoyo en el diseño del plan de atención integral.</t>
  </si>
  <si>
    <t>trabajar con familiares y redes de apoyo para fortalecer la independencia del residente, respetando sus decisiones y necesidades.</t>
  </si>
  <si>
    <t>Gestión de personal especializado (enfermeros, cuidadores, terapeutas).</t>
  </si>
  <si>
    <t>Reclutamiento y selección de personal</t>
  </si>
  <si>
    <t>No ver apoyo o ganas de la organización.</t>
  </si>
  <si>
    <t>Planificación de horarios y turnos</t>
  </si>
  <si>
    <t>Supervisión y evaluación del desempeño</t>
  </si>
  <si>
    <t>Realizar revisiones de desempeño y proporcionar retroalimentación constructiva.</t>
  </si>
  <si>
    <t>Trabajar bajo presión.</t>
  </si>
  <si>
    <t>Realizar un plan de trabajo para organizar de mejor forma las tareas a realizar.</t>
  </si>
  <si>
    <t>Proporcionar acceso a nuevas investigaciones, técnicas y tecnologías aplicables al cuidado de los residentes.</t>
  </si>
  <si>
    <t>Actuar como mediador en caso de desacuerdos o problemas dentro del equipo.</t>
  </si>
  <si>
    <t>No ver apoyo o ganas del personal y la organización.</t>
  </si>
  <si>
    <t>Depresión</t>
  </si>
  <si>
    <t>Elaborar contratos laborales y garantizar que el personal reciba los beneficios correspondientes.</t>
  </si>
  <si>
    <t>Identificar signos de estrés, agotamiento o insatisfacción entre los empleados.</t>
  </si>
  <si>
    <t>Asegurar que todo el personal esté entrenado en protocolos de emergencia, como evacuaciones, manejo de crisis de salud y atención inmediata.</t>
  </si>
  <si>
    <t>No ver apoyo en la organización.</t>
  </si>
  <si>
    <t>Evaluar y documentar la efectividad de los servicios proporcionados por el personal especializado.</t>
  </si>
  <si>
    <t>Sobre carga laboral.</t>
  </si>
  <si>
    <t>Cumplimiento de normativas sanitarias y de seguridad.</t>
  </si>
  <si>
    <t>Coordinar inspecciones regulares para verificar el cumplimiento de estándares de higiene y seguridad.</t>
  </si>
  <si>
    <t>No coordinar actividades con tiempo suficiente.</t>
  </si>
  <si>
    <t>Realizar un plan de inspección y supervisión para garantizar los tiempos.</t>
  </si>
  <si>
    <t>Garantizar el correcto manejo y eliminación de residuos, incluyendo desechos biológicos.</t>
  </si>
  <si>
    <t>Monitorear el uso adecuado de productos químicos de limpieza, asegurándose de que cumplan las regulaciones vigentes.</t>
  </si>
  <si>
    <t>Supervisar el manejo seguro de medicamentos y residuos farmacéuticos.</t>
  </si>
  <si>
    <t>Exponerse a peleas quejas o demandas relacionadas la supervisión del trabajo.</t>
  </si>
  <si>
    <t>Implementar y mantener medidas de protección contra incendios, como extintores, detectores de humo y salidas de emergencia.</t>
  </si>
  <si>
    <t>Garantizar que las condiciones del entorno favorezcan el bienestar físico y emocional de los residentes.</t>
  </si>
  <si>
    <t>Asegurar la implementación de normativas sanitarias y de seguridad ocupacional.</t>
  </si>
  <si>
    <t>Documentar y reportar incidentes relacionados con la seguridad o incumplimientos normativos.</t>
  </si>
  <si>
    <t>Supervisar la higiene personal del personal encargado de preparar y servir alimentos.</t>
  </si>
  <si>
    <t>Prevenir la contaminación cruzada mediante prácticas seguras en la cocina y el comedor.</t>
  </si>
  <si>
    <t>No tener los protocolos de contaminación cruzada al día.</t>
  </si>
  <si>
    <t>DIMENSIÓN INSEGURIDAD EN LAS CONDICIONES DE TRABAJO.</t>
  </si>
  <si>
    <t>Realizar revisión de protocolos, leyes y procedimientos de sanidad al día para implementación.</t>
  </si>
  <si>
    <t>Brindar capacitaciones regulares al personal sobre normativas de higiene, bioseguridad y prevención de riesgos laborales.</t>
  </si>
  <si>
    <t>Realizar inspecciones preventivas en sistemas eléctricos, de agua y de climatización para evitar riesgos.</t>
  </si>
  <si>
    <t>supervisor, jefatura</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</si>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</sst>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000000"/>
      <name val="Calibri Light"/>
      <family val="2"/>
    </font>
    <font>
      <sz val="11"/>
      <color rgb="FF000000"/>
      <name val="Calibri"/>
      <family val="2"/>
    </font>
    <font>
      <sz val="10"/>
      <color rgb="FF000000"/>
      <name val="Calibri"/>
      <family val="2"/>
    </font>
    <font>
      <sz val="8"/>
      <color theme="1"/>
      <name val="Calibri Light"/>
      <family val="2"/>
      <scheme val="major"/>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
      <b/>
      <sz val="11"/>
      <color rgb="FF000000"/>
      <name val="Calibri Light"/>
      <family val="2"/>
    </font>
    <font>
      <sz val="11"/>
      <color rgb="FF242424"/>
      <name val="Aptos Narrow"/>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theme="3"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diagonal/>
    </border>
    <border>
      <left/>
      <right/>
      <top style="thin">
        <color rgb="FF000000"/>
      </top>
      <bottom/>
      <diagonal/>
    </border>
    <border>
      <left/>
      <right/>
      <top style="thin">
        <color rgb="FF000000"/>
      </top>
      <bottom style="thin">
        <color rgb="FF000000"/>
      </bottom>
      <diagonal/>
    </border>
    <border>
      <left/>
      <right/>
      <top style="thin">
        <color indexed="64"/>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s>
  <cellStyleXfs count="1">
    <xf numFmtId="0" fontId="0" fillId="0" borderId="0"/>
  </cellStyleXfs>
  <cellXfs count="132">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 fillId="0" borderId="14" xfId="0" applyFont="1" applyBorder="1" applyAlignment="1">
      <alignment horizontal="center" vertical="center" wrapText="1"/>
    </xf>
    <xf numFmtId="0" fontId="14" fillId="2" borderId="14" xfId="0" applyFont="1" applyFill="1" applyBorder="1" applyAlignment="1">
      <alignment horizontal="center" vertical="center"/>
    </xf>
    <xf numFmtId="0" fontId="0" fillId="2" borderId="14" xfId="0" applyFill="1" applyBorder="1" applyAlignment="1">
      <alignment horizontal="center" vertical="center"/>
    </xf>
    <xf numFmtId="0" fontId="0" fillId="0" borderId="14" xfId="0" applyBorder="1" applyAlignment="1">
      <alignment horizontal="center" vertical="center" wrapText="1"/>
    </xf>
    <xf numFmtId="0" fontId="1" fillId="2" borderId="14" xfId="0" applyFont="1" applyFill="1" applyBorder="1" applyAlignment="1">
      <alignment horizontal="center" vertical="center"/>
    </xf>
    <xf numFmtId="0" fontId="0" fillId="2" borderId="3" xfId="0" applyFill="1" applyBorder="1"/>
    <xf numFmtId="0" fontId="0" fillId="2" borderId="4" xfId="0" applyFill="1" applyBorder="1"/>
    <xf numFmtId="0" fontId="1" fillId="0" borderId="4" xfId="0" applyFont="1" applyBorder="1" applyAlignment="1">
      <alignment horizontal="center" vertical="center" wrapText="1"/>
    </xf>
    <xf numFmtId="0" fontId="0" fillId="2" borderId="14" xfId="0" applyFill="1" applyBorder="1" applyAlignment="1">
      <alignment horizontal="center" vertical="center" wrapText="1"/>
    </xf>
    <xf numFmtId="0" fontId="14"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6" fillId="2" borderId="0" xfId="0" applyFont="1" applyFill="1" applyAlignment="1">
      <alignment vertical="center" wrapText="1"/>
    </xf>
    <xf numFmtId="0" fontId="0" fillId="2" borderId="0" xfId="0" applyFill="1" applyAlignment="1">
      <alignment wrapText="1"/>
    </xf>
    <xf numFmtId="0" fontId="0" fillId="2" borderId="0" xfId="0" applyFill="1" applyAlignment="1">
      <alignment horizontal="left" vertical="center"/>
    </xf>
    <xf numFmtId="0" fontId="1" fillId="6"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6" borderId="4" xfId="0" applyFont="1" applyFill="1" applyBorder="1" applyAlignment="1">
      <alignment horizontal="left" vertical="center"/>
    </xf>
    <xf numFmtId="0" fontId="0" fillId="0" borderId="0" xfId="0" applyAlignment="1">
      <alignment horizontal="left" vertical="center"/>
    </xf>
    <xf numFmtId="0" fontId="17" fillId="6" borderId="4" xfId="0" applyFont="1" applyFill="1" applyBorder="1" applyAlignment="1">
      <alignment horizontal="left" vertical="center" wrapText="1"/>
    </xf>
    <xf numFmtId="0" fontId="0" fillId="0" borderId="0" xfId="0" applyAlignment="1">
      <alignment vertical="center"/>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0" fontId="0" fillId="10"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15" xfId="0" applyFont="1" applyFill="1" applyBorder="1" applyAlignment="1">
      <alignment vertical="top"/>
    </xf>
    <xf numFmtId="0" fontId="20" fillId="2" borderId="25" xfId="0" applyFont="1" applyFill="1" applyBorder="1" applyAlignment="1">
      <alignment vertical="top" wrapText="1"/>
    </xf>
    <xf numFmtId="0" fontId="20" fillId="2" borderId="15" xfId="0" applyFont="1" applyFill="1" applyBorder="1" applyAlignment="1">
      <alignment vertical="top" wrapText="1"/>
    </xf>
    <xf numFmtId="0" fontId="20" fillId="2" borderId="24" xfId="0" applyFont="1" applyFill="1" applyBorder="1" applyAlignment="1">
      <alignment vertical="top" wrapText="1"/>
    </xf>
    <xf numFmtId="0" fontId="20" fillId="11" borderId="4" xfId="0" applyFont="1" applyFill="1" applyBorder="1" applyAlignment="1">
      <alignment horizontal="center" vertical="center" wrapText="1"/>
    </xf>
    <xf numFmtId="0" fontId="20" fillId="11"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0" fillId="0" borderId="14" xfId="0" applyBorder="1" applyAlignment="1">
      <alignment horizontal="center" vertical="center"/>
    </xf>
    <xf numFmtId="0" fontId="9" fillId="2" borderId="14"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9" fillId="2" borderId="14" xfId="0" applyFont="1" applyFill="1" applyBorder="1" applyAlignment="1">
      <alignment horizontal="center" vertical="center"/>
    </xf>
    <xf numFmtId="0" fontId="0" fillId="2" borderId="0" xfId="0" applyFill="1" applyAlignment="1">
      <alignment horizontal="center" vertical="center"/>
    </xf>
    <xf numFmtId="0" fontId="14" fillId="4" borderId="14" xfId="0" applyFont="1" applyFill="1" applyBorder="1" applyAlignment="1">
      <alignment horizontal="center" vertical="center" wrapText="1" readingOrder="1"/>
    </xf>
    <xf numFmtId="0" fontId="15" fillId="4" borderId="14" xfId="0" applyFont="1" applyFill="1" applyBorder="1" applyAlignment="1">
      <alignment horizontal="center" vertical="center" wrapText="1" readingOrder="1"/>
    </xf>
    <xf numFmtId="0" fontId="23" fillId="5" borderId="14" xfId="0" applyFont="1" applyFill="1" applyBorder="1" applyAlignment="1">
      <alignment vertical="center"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14" xfId="0" applyFont="1" applyBorder="1" applyAlignment="1">
      <alignment horizontal="center" vertical="center"/>
    </xf>
    <xf numFmtId="0" fontId="1" fillId="0" borderId="14" xfId="0" applyFont="1" applyBorder="1" applyAlignment="1">
      <alignment horizontal="center" vertical="center" wrapText="1"/>
    </xf>
    <xf numFmtId="0" fontId="0" fillId="0" borderId="14" xfId="0" applyBorder="1" applyAlignment="1">
      <alignment horizontal="center" vertical="center" wrapText="1"/>
    </xf>
    <xf numFmtId="0" fontId="0" fillId="2" borderId="14" xfId="0" applyFill="1" applyBorder="1" applyAlignment="1">
      <alignment horizontal="center" vertical="center"/>
    </xf>
    <xf numFmtId="0" fontId="0" fillId="2" borderId="14" xfId="0" applyFill="1" applyBorder="1" applyAlignment="1">
      <alignment horizontal="center" vertical="center" wrapText="1"/>
    </xf>
    <xf numFmtId="0" fontId="9" fillId="2" borderId="14"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5" fillId="2" borderId="14" xfId="0" applyFont="1" applyFill="1" applyBorder="1" applyAlignment="1">
      <alignment horizontal="center" vertical="center"/>
    </xf>
    <xf numFmtId="0" fontId="14" fillId="2" borderId="14" xfId="0" applyFont="1" applyFill="1" applyBorder="1" applyAlignment="1">
      <alignment horizontal="center" vertical="center" wrapText="1"/>
    </xf>
    <xf numFmtId="0" fontId="14" fillId="2" borderId="14" xfId="0" applyFont="1" applyFill="1" applyBorder="1" applyAlignment="1">
      <alignment horizontal="center" vertical="center"/>
    </xf>
    <xf numFmtId="0" fontId="0" fillId="0" borderId="14" xfId="0" applyBorder="1" applyAlignment="1">
      <alignment horizontal="center" vertical="center"/>
    </xf>
    <xf numFmtId="0" fontId="1" fillId="2" borderId="14"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4" fillId="0" borderId="14" xfId="0" applyFont="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2" fillId="3" borderId="24" xfId="0" applyFont="1" applyFill="1" applyBorder="1" applyAlignment="1">
      <alignment horizontal="center"/>
    </xf>
    <xf numFmtId="0" fontId="2" fillId="3" borderId="19" xfId="0" applyFont="1" applyFill="1" applyBorder="1" applyAlignment="1">
      <alignment horizontal="center"/>
    </xf>
    <xf numFmtId="0" fontId="2" fillId="3" borderId="0" xfId="0" applyFont="1" applyFill="1" applyAlignment="1">
      <alignment horizontal="center"/>
    </xf>
    <xf numFmtId="0" fontId="2" fillId="3" borderId="23" xfId="0" applyFont="1" applyFill="1" applyBorder="1" applyAlignment="1">
      <alignment horizontal="center"/>
    </xf>
    <xf numFmtId="0" fontId="2" fillId="3" borderId="10" xfId="0" applyFont="1" applyFill="1" applyBorder="1" applyAlignment="1">
      <alignment horizontal="center"/>
    </xf>
    <xf numFmtId="0" fontId="2" fillId="3" borderId="28" xfId="0" applyFont="1" applyFill="1" applyBorder="1" applyAlignment="1">
      <alignment horizontal="center"/>
    </xf>
    <xf numFmtId="0" fontId="12" fillId="4" borderId="4" xfId="0" applyFont="1" applyFill="1" applyBorder="1" applyAlignment="1">
      <alignment horizontal="left" vertical="top" wrapText="1" readingOrder="1"/>
    </xf>
    <xf numFmtId="0" fontId="13" fillId="5" borderId="11" xfId="0" applyFont="1" applyFill="1" applyBorder="1" applyAlignment="1">
      <alignment horizontal="left" vertical="top" wrapText="1"/>
    </xf>
    <xf numFmtId="0" fontId="13" fillId="5" borderId="27" xfId="0" applyFont="1" applyFill="1" applyBorder="1" applyAlignment="1">
      <alignment horizontal="left" vertical="top" wrapText="1"/>
    </xf>
    <xf numFmtId="0" fontId="9" fillId="0" borderId="4" xfId="0" applyFont="1" applyBorder="1" applyAlignment="1">
      <alignment horizontal="left" vertical="top" wrapText="1"/>
    </xf>
    <xf numFmtId="0" fontId="14" fillId="4" borderId="14" xfId="0" applyFont="1" applyFill="1" applyBorder="1" applyAlignment="1">
      <alignment horizontal="center" vertical="center" wrapText="1" readingOrder="1"/>
    </xf>
    <xf numFmtId="0" fontId="0" fillId="2" borderId="0" xfId="0" applyFill="1" applyAlignment="1">
      <alignment horizontal="center"/>
    </xf>
    <xf numFmtId="0" fontId="14" fillId="4" borderId="14" xfId="0" applyFont="1" applyFill="1" applyBorder="1" applyAlignment="1">
      <alignment horizontal="center" vertical="top" wrapText="1" readingOrder="1"/>
    </xf>
    <xf numFmtId="0" fontId="1" fillId="2" borderId="16"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11" borderId="5" xfId="0" applyFont="1" applyFill="1" applyBorder="1" applyAlignment="1">
      <alignment horizontal="center" vertical="center" wrapText="1"/>
    </xf>
    <xf numFmtId="0" fontId="20" fillId="11" borderId="26" xfId="0" applyFont="1" applyFill="1" applyBorder="1" applyAlignment="1">
      <alignment horizontal="center" vertical="center" wrapText="1"/>
    </xf>
    <xf numFmtId="0" fontId="20" fillId="11"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0" fillId="2" borderId="16" xfId="0" applyFont="1" applyFill="1" applyBorder="1" applyAlignment="1">
      <alignment horizontal="left"/>
    </xf>
    <xf numFmtId="0" fontId="20" fillId="2" borderId="20" xfId="0" applyFont="1" applyFill="1" applyBorder="1" applyAlignment="1">
      <alignment horizontal="left"/>
    </xf>
    <xf numFmtId="0" fontId="20" fillId="2" borderId="18" xfId="0" applyFont="1" applyFill="1" applyBorder="1" applyAlignment="1">
      <alignment horizontal="left"/>
    </xf>
    <xf numFmtId="0" fontId="21" fillId="2" borderId="21" xfId="0" applyFont="1" applyFill="1" applyBorder="1" applyAlignment="1">
      <alignment horizontal="left"/>
    </xf>
    <xf numFmtId="0" fontId="21" fillId="2" borderId="19" xfId="0" applyFont="1" applyFill="1" applyBorder="1" applyAlignment="1">
      <alignment horizontal="left"/>
    </xf>
    <xf numFmtId="0" fontId="21" fillId="2" borderId="12" xfId="0" applyFont="1" applyFill="1" applyBorder="1" applyAlignment="1">
      <alignment horizontal="left"/>
    </xf>
    <xf numFmtId="0" fontId="21" fillId="2" borderId="23" xfId="0" applyFont="1" applyFill="1" applyBorder="1" applyAlignment="1">
      <alignment horizontal="left"/>
    </xf>
    <xf numFmtId="0" fontId="21" fillId="2" borderId="22" xfId="0" applyFont="1" applyFill="1" applyBorder="1" applyAlignment="1">
      <alignment horizontal="left"/>
    </xf>
    <xf numFmtId="0" fontId="21" fillId="2" borderId="17" xfId="0" applyFont="1" applyFill="1" applyBorder="1" applyAlignment="1">
      <alignment horizontal="left"/>
    </xf>
  </cellXfs>
  <cellStyles count="1">
    <cellStyle name="Normal" xfId="0" builtinId="0"/>
  </cellStyles>
  <dxfs count="8">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microsoft.com/office/2017/10/relationships/person" Target="persons/perso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BB987B5D-C77B-4F2A-B9D9-C01AB577820F}"/>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104775</xdr:colOff>
      <xdr:row>1</xdr:row>
      <xdr:rowOff>133350</xdr:rowOff>
    </xdr:from>
    <xdr:to>
      <xdr:col>2</xdr:col>
      <xdr:colOff>2571750</xdr:colOff>
      <xdr:row>3</xdr:row>
      <xdr:rowOff>123825</xdr:rowOff>
    </xdr:to>
    <xdr:pic>
      <xdr:nvPicPr>
        <xdr:cNvPr id="3" name="Imagen 2">
          <a:extLst>
            <a:ext uri="{FF2B5EF4-FFF2-40B4-BE49-F238E27FC236}">
              <a16:creationId xmlns:a16="http://schemas.microsoft.com/office/drawing/2014/main" id="{7F4737FD-63E5-48B7-80E9-6D8A92A55DDA}"/>
            </a:ext>
            <a:ext uri="{147F2762-F138-4A5C-976F-8EAC2B608ADB}">
              <a16:predDERef xmlns:a16="http://schemas.microsoft.com/office/drawing/2014/main" pred="{BB987B5D-C77B-4F2A-B9D9-C01AB577820F}"/>
            </a:ext>
          </a:extLst>
        </xdr:cNvPr>
        <xdr:cNvPicPr>
          <a:picLocks noChangeAspect="1"/>
        </xdr:cNvPicPr>
      </xdr:nvPicPr>
      <xdr:blipFill>
        <a:blip xmlns:r="http://schemas.openxmlformats.org/officeDocument/2006/relationships" r:embed="rId2"/>
        <a:stretch>
          <a:fillRect/>
        </a:stretch>
      </xdr:blipFill>
      <xdr:spPr>
        <a:xfrm>
          <a:off x="828675" y="323850"/>
          <a:ext cx="4572000" cy="419100"/>
        </a:xfrm>
        <a:prstGeom prst="rect">
          <a:avLst/>
        </a:prstGeom>
      </xdr:spPr>
    </xdr:pic>
    <xdr:clientData/>
  </xdr:twoCellAnchor>
  <xdr:twoCellAnchor editAs="oneCell">
    <xdr:from>
      <xdr:col>1</xdr:col>
      <xdr:colOff>85725</xdr:colOff>
      <xdr:row>3</xdr:row>
      <xdr:rowOff>171450</xdr:rowOff>
    </xdr:from>
    <xdr:to>
      <xdr:col>2</xdr:col>
      <xdr:colOff>2552700</xdr:colOff>
      <xdr:row>5</xdr:row>
      <xdr:rowOff>9525</xdr:rowOff>
    </xdr:to>
    <xdr:pic>
      <xdr:nvPicPr>
        <xdr:cNvPr id="4" name="Imagen 3">
          <a:extLst>
            <a:ext uri="{FF2B5EF4-FFF2-40B4-BE49-F238E27FC236}">
              <a16:creationId xmlns:a16="http://schemas.microsoft.com/office/drawing/2014/main" id="{8EABC01B-E220-484E-82E4-E393F2E4EC80}"/>
            </a:ext>
            <a:ext uri="{147F2762-F138-4A5C-976F-8EAC2B608ADB}">
              <a16:predDERef xmlns:a16="http://schemas.microsoft.com/office/drawing/2014/main" pred="{7F4737FD-63E5-48B7-80E9-6D8A92A55DDA}"/>
            </a:ext>
          </a:extLst>
        </xdr:cNvPr>
        <xdr:cNvPicPr>
          <a:picLocks noChangeAspect="1"/>
        </xdr:cNvPicPr>
      </xdr:nvPicPr>
      <xdr:blipFill>
        <a:blip xmlns:r="http://schemas.openxmlformats.org/officeDocument/2006/relationships" r:embed="rId3"/>
        <a:stretch>
          <a:fillRect/>
        </a:stretch>
      </xdr:blipFill>
      <xdr:spPr>
        <a:xfrm>
          <a:off x="809625" y="7905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Daniela Patricia Arancibia Salinas" id="{FB254C6F-2BE0-432E-BF81-EF6F247E08F1}" userId="S::darancibia@mutual.cl::44ee6a6a-c4f6-4cde-a60e-6e43100fa49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15" dT="2025-02-19T13:59:31.84" personId="{FB254C6F-2BE0-432E-BF81-EF6F247E08F1}" id="{6F8F846F-EB9F-48BF-9EE8-0ED38A126213}" done="1">
    <text>TODO RIESGO ERGONÓMICO, PSICOSOCIAL Y RIESGO HIGIENICO PROTOCOLIZADO DEBE LLEVAR PROTOCOLO, NORMA Y GUÍA TÉCNICA COMO MEDIDA DE CONTROL</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51313-455F-405F-A4D3-ADC350EDB92D}">
  <dimension ref="A1:C40"/>
  <sheetViews>
    <sheetView zoomScale="80" zoomScaleNormal="80" workbookViewId="0"/>
  </sheetViews>
  <sheetFormatPr defaultColWidth="11.42578125" defaultRowHeight="15"/>
  <cols>
    <col min="1" max="1" width="43.5703125" customWidth="1"/>
    <col min="2" max="2" width="112.5703125" customWidth="1"/>
  </cols>
  <sheetData>
    <row r="1" spans="1:3" ht="36" customHeight="1">
      <c r="A1" s="72" t="s">
        <v>0</v>
      </c>
      <c r="B1" s="72"/>
      <c r="C1" s="6"/>
    </row>
    <row r="2" spans="1:3" ht="20.45" customHeight="1">
      <c r="A2" s="31"/>
      <c r="B2" s="31"/>
      <c r="C2" s="6"/>
    </row>
    <row r="3" spans="1:3" ht="30" customHeight="1">
      <c r="A3" s="32" t="s">
        <v>1</v>
      </c>
      <c r="B3" s="33" t="s">
        <v>2</v>
      </c>
      <c r="C3" s="6"/>
    </row>
    <row r="4" spans="1:3" ht="30" customHeight="1">
      <c r="A4" s="32" t="s">
        <v>3</v>
      </c>
      <c r="B4" s="34" t="s">
        <v>4</v>
      </c>
      <c r="C4" s="6"/>
    </row>
    <row r="5" spans="1:3" ht="30" customHeight="1">
      <c r="A5" s="32" t="s">
        <v>5</v>
      </c>
      <c r="B5" s="33" t="s">
        <v>6</v>
      </c>
      <c r="C5" s="6"/>
    </row>
    <row r="6" spans="1:3" ht="30" customHeight="1">
      <c r="A6" s="32" t="s">
        <v>7</v>
      </c>
      <c r="B6" s="33" t="s">
        <v>8</v>
      </c>
      <c r="C6" s="6"/>
    </row>
    <row r="7" spans="1:3" ht="30" customHeight="1">
      <c r="A7" s="32" t="s">
        <v>9</v>
      </c>
      <c r="B7" s="33" t="s">
        <v>10</v>
      </c>
      <c r="C7" s="6"/>
    </row>
    <row r="8" spans="1:3" ht="30" customHeight="1">
      <c r="A8" s="32" t="s">
        <v>11</v>
      </c>
      <c r="B8" s="33" t="s">
        <v>12</v>
      </c>
      <c r="C8" s="6"/>
    </row>
    <row r="9" spans="1:3" ht="30" customHeight="1">
      <c r="A9" s="32" t="s">
        <v>13</v>
      </c>
      <c r="B9" s="34" t="s">
        <v>14</v>
      </c>
      <c r="C9" s="6"/>
    </row>
    <row r="10" spans="1:3" ht="30" customHeight="1">
      <c r="A10" s="32" t="s">
        <v>15</v>
      </c>
      <c r="B10" s="33" t="s">
        <v>16</v>
      </c>
      <c r="C10" s="6"/>
    </row>
    <row r="11" spans="1:3" ht="30" customHeight="1">
      <c r="A11" s="32" t="s">
        <v>17</v>
      </c>
      <c r="B11" s="33" t="s">
        <v>18</v>
      </c>
      <c r="C11" s="6"/>
    </row>
    <row r="12" spans="1:3" ht="30" customHeight="1">
      <c r="A12" s="32" t="s">
        <v>19</v>
      </c>
      <c r="B12" s="33" t="s">
        <v>20</v>
      </c>
      <c r="C12" s="6"/>
    </row>
    <row r="13" spans="1:3" ht="30" customHeight="1">
      <c r="A13" s="32" t="s">
        <v>21</v>
      </c>
      <c r="B13" s="33" t="s">
        <v>22</v>
      </c>
      <c r="C13" s="6"/>
    </row>
    <row r="14" spans="1:3" ht="30" customHeight="1">
      <c r="A14" s="32" t="s">
        <v>23</v>
      </c>
      <c r="B14" s="34" t="s">
        <v>24</v>
      </c>
      <c r="C14" s="6"/>
    </row>
    <row r="15" spans="1:3" ht="30" customHeight="1">
      <c r="A15" s="32" t="s">
        <v>25</v>
      </c>
      <c r="B15" s="34" t="s">
        <v>26</v>
      </c>
      <c r="C15" s="6"/>
    </row>
    <row r="16" spans="1:3" ht="30" customHeight="1">
      <c r="A16" s="32" t="s">
        <v>27</v>
      </c>
      <c r="B16" s="34" t="s">
        <v>28</v>
      </c>
      <c r="C16" s="6"/>
    </row>
    <row r="17" spans="1:3" ht="30" customHeight="1">
      <c r="A17" s="32" t="s">
        <v>29</v>
      </c>
      <c r="B17" s="34" t="s">
        <v>30</v>
      </c>
      <c r="C17" s="6"/>
    </row>
    <row r="18" spans="1:3" ht="12" customHeight="1">
      <c r="A18" s="31"/>
      <c r="B18" s="31"/>
      <c r="C18" s="6"/>
    </row>
    <row r="19" spans="1:3">
      <c r="A19" s="35" t="s">
        <v>31</v>
      </c>
      <c r="B19" s="34" t="s">
        <v>32</v>
      </c>
      <c r="C19" s="6"/>
    </row>
    <row r="20" spans="1:3" ht="30" customHeight="1">
      <c r="A20" s="35" t="s">
        <v>33</v>
      </c>
      <c r="B20" s="34" t="s">
        <v>34</v>
      </c>
      <c r="C20" s="6"/>
    </row>
    <row r="21" spans="1:3" ht="30" customHeight="1">
      <c r="A21" s="35" t="s">
        <v>35</v>
      </c>
      <c r="B21" s="34" t="s">
        <v>36</v>
      </c>
      <c r="C21" s="6"/>
    </row>
    <row r="22" spans="1:3" ht="30" customHeight="1">
      <c r="A22" s="35" t="s">
        <v>37</v>
      </c>
      <c r="B22" s="34" t="s">
        <v>38</v>
      </c>
      <c r="C22" s="6"/>
    </row>
    <row r="23" spans="1:3" ht="30" customHeight="1">
      <c r="A23" s="35" t="s">
        <v>39</v>
      </c>
      <c r="B23" s="34" t="s">
        <v>40</v>
      </c>
      <c r="C23" s="6"/>
    </row>
    <row r="24" spans="1:3" ht="30" customHeight="1">
      <c r="A24" s="35" t="s">
        <v>41</v>
      </c>
      <c r="B24" s="33" t="s">
        <v>42</v>
      </c>
      <c r="C24" s="6"/>
    </row>
    <row r="25" spans="1:3" ht="30" customHeight="1">
      <c r="A25" s="35" t="s">
        <v>43</v>
      </c>
      <c r="B25" s="33" t="s">
        <v>44</v>
      </c>
      <c r="C25" s="6"/>
    </row>
    <row r="26" spans="1:3" ht="30" customHeight="1">
      <c r="A26" s="35" t="s">
        <v>45</v>
      </c>
      <c r="B26" s="33" t="s">
        <v>46</v>
      </c>
      <c r="C26" s="6"/>
    </row>
    <row r="27" spans="1:3">
      <c r="A27" s="36"/>
      <c r="B27" s="36"/>
      <c r="C27" s="6"/>
    </row>
    <row r="28" spans="1:3" ht="32.450000000000003" customHeight="1">
      <c r="A28" s="72" t="s">
        <v>47</v>
      </c>
      <c r="B28" s="72"/>
      <c r="C28" s="6"/>
    </row>
    <row r="29" spans="1:3" ht="30" customHeight="1">
      <c r="A29" s="35" t="s">
        <v>48</v>
      </c>
      <c r="B29" s="34" t="s">
        <v>49</v>
      </c>
      <c r="C29" s="6"/>
    </row>
    <row r="30" spans="1:3" ht="30" customHeight="1">
      <c r="A30" s="35" t="s">
        <v>50</v>
      </c>
      <c r="B30" s="34" t="s">
        <v>51</v>
      </c>
      <c r="C30" s="6"/>
    </row>
    <row r="31" spans="1:3" ht="30" customHeight="1">
      <c r="A31" s="35" t="s">
        <v>52</v>
      </c>
      <c r="B31" s="34" t="s">
        <v>53</v>
      </c>
    </row>
    <row r="32" spans="1:3" ht="30" customHeight="1">
      <c r="A32" s="35" t="s">
        <v>54</v>
      </c>
      <c r="B32" s="34" t="s">
        <v>55</v>
      </c>
      <c r="C32" s="6"/>
    </row>
    <row r="33" spans="1:3" ht="22.15" customHeight="1">
      <c r="A33" s="73"/>
      <c r="B33" s="74"/>
      <c r="C33" s="6"/>
    </row>
    <row r="34" spans="1:3" ht="148.9" customHeight="1">
      <c r="A34" s="35" t="s">
        <v>56</v>
      </c>
      <c r="B34" s="34" t="s">
        <v>57</v>
      </c>
      <c r="C34" s="6"/>
    </row>
    <row r="35" spans="1:3" ht="124.9" customHeight="1">
      <c r="A35" s="35" t="s">
        <v>58</v>
      </c>
      <c r="B35" s="34" t="s">
        <v>59</v>
      </c>
      <c r="C35" s="6"/>
    </row>
    <row r="36" spans="1:3" ht="30" customHeight="1">
      <c r="A36" s="37" t="s">
        <v>60</v>
      </c>
      <c r="B36" s="33" t="s">
        <v>61</v>
      </c>
      <c r="C36" s="6"/>
    </row>
    <row r="37" spans="1:3" ht="30" customHeight="1">
      <c r="A37" s="37" t="s">
        <v>62</v>
      </c>
      <c r="B37" s="33" t="s">
        <v>63</v>
      </c>
      <c r="C37" s="6"/>
    </row>
    <row r="38" spans="1:3" ht="30" customHeight="1">
      <c r="A38" s="37" t="s">
        <v>64</v>
      </c>
      <c r="B38" s="33" t="s">
        <v>65</v>
      </c>
      <c r="C38" s="6"/>
    </row>
    <row r="39" spans="1:3">
      <c r="A39" s="38"/>
      <c r="B39" s="3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4"/>
  <dimension ref="A2:DT189"/>
  <sheetViews>
    <sheetView tabSelected="1" topLeftCell="J1" zoomScale="60" zoomScaleNormal="60" zoomScaleSheetLayoutView="55" workbookViewId="0">
      <selection activeCell="N166" sqref="N166:N167"/>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8"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96"/>
      <c r="E2" s="97"/>
      <c r="F2" s="2"/>
      <c r="G2" s="2"/>
      <c r="H2" s="2"/>
      <c r="I2" s="2"/>
      <c r="J2" s="2"/>
      <c r="K2" s="2"/>
      <c r="L2" s="89" t="s">
        <v>66</v>
      </c>
      <c r="M2" s="90"/>
      <c r="N2" s="90"/>
      <c r="O2" s="90"/>
      <c r="P2" s="90"/>
      <c r="Q2" s="90"/>
      <c r="R2" s="90"/>
      <c r="S2" s="90"/>
      <c r="T2" s="91"/>
      <c r="U2" s="3"/>
      <c r="V2" s="4"/>
      <c r="W2" s="5"/>
      <c r="X2" s="5"/>
      <c r="Y2" s="5"/>
      <c r="Z2" s="5"/>
      <c r="AA2" s="5"/>
      <c r="AB2" s="5"/>
    </row>
    <row r="3" spans="2:124" ht="18.95" customHeight="1">
      <c r="B3" s="7"/>
      <c r="C3" s="8"/>
      <c r="D3" s="98"/>
      <c r="E3" s="99"/>
      <c r="F3" s="8"/>
      <c r="G3" s="8"/>
      <c r="H3" s="8"/>
      <c r="I3" s="8"/>
      <c r="J3" s="8"/>
      <c r="K3" s="8"/>
      <c r="L3" s="89"/>
      <c r="M3" s="90"/>
      <c r="N3" s="90"/>
      <c r="O3" s="90"/>
      <c r="P3" s="90"/>
      <c r="Q3" s="90"/>
      <c r="R3" s="90"/>
      <c r="S3" s="90"/>
      <c r="T3" s="91"/>
      <c r="U3" s="9"/>
      <c r="V3" s="10" t="s">
        <v>67</v>
      </c>
      <c r="W3" s="5"/>
      <c r="Y3" s="5"/>
      <c r="Z3" s="5"/>
      <c r="AA3" s="5"/>
      <c r="AB3" s="5"/>
      <c r="DT3" s="11" t="s">
        <v>68</v>
      </c>
    </row>
    <row r="4" spans="2:124" ht="14.45" customHeight="1">
      <c r="B4" s="7"/>
      <c r="C4" s="8"/>
      <c r="D4" s="98"/>
      <c r="E4" s="99"/>
      <c r="F4" s="8"/>
      <c r="G4" s="8"/>
      <c r="H4" s="8"/>
      <c r="I4" s="8"/>
      <c r="J4" s="8"/>
      <c r="K4" s="8"/>
      <c r="L4" s="89"/>
      <c r="M4" s="90"/>
      <c r="N4" s="90"/>
      <c r="O4" s="90"/>
      <c r="P4" s="90"/>
      <c r="Q4" s="90"/>
      <c r="R4" s="90"/>
      <c r="S4" s="90"/>
      <c r="T4" s="91"/>
      <c r="U4" s="9"/>
      <c r="V4" s="12"/>
      <c r="W4" s="5"/>
      <c r="X4" s="5"/>
      <c r="Y4" s="5"/>
      <c r="Z4" s="5"/>
      <c r="AA4" s="5"/>
      <c r="AB4" s="5"/>
      <c r="DT4" s="11" t="s">
        <v>69</v>
      </c>
    </row>
    <row r="5" spans="2:124" ht="14.45" customHeight="1">
      <c r="B5" s="7"/>
      <c r="C5" s="8"/>
      <c r="D5" s="98"/>
      <c r="E5" s="99"/>
      <c r="F5" s="8"/>
      <c r="G5" s="8"/>
      <c r="H5" s="8"/>
      <c r="I5" s="8"/>
      <c r="J5" s="8"/>
      <c r="K5" s="8"/>
      <c r="L5" s="89"/>
      <c r="M5" s="90"/>
      <c r="N5" s="90"/>
      <c r="O5" s="90"/>
      <c r="P5" s="90"/>
      <c r="Q5" s="90"/>
      <c r="R5" s="90"/>
      <c r="S5" s="90"/>
      <c r="T5" s="91"/>
      <c r="U5" s="9"/>
      <c r="V5" s="12"/>
      <c r="W5" s="5"/>
      <c r="X5" s="5"/>
      <c r="Y5" s="5"/>
      <c r="Z5" s="5"/>
      <c r="AA5" s="5"/>
      <c r="AB5" s="5"/>
      <c r="DT5" s="11" t="s">
        <v>70</v>
      </c>
    </row>
    <row r="6" spans="2:124">
      <c r="B6" s="13"/>
      <c r="C6" s="14"/>
      <c r="D6" s="100"/>
      <c r="E6" s="101"/>
      <c r="F6" s="14"/>
      <c r="G6" s="14"/>
      <c r="H6" s="14"/>
      <c r="I6" s="14"/>
      <c r="J6" s="14"/>
      <c r="K6" s="14"/>
      <c r="L6" s="89"/>
      <c r="M6" s="90"/>
      <c r="N6" s="90"/>
      <c r="O6" s="90"/>
      <c r="P6" s="90"/>
      <c r="Q6" s="90"/>
      <c r="R6" s="90"/>
      <c r="S6" s="90"/>
      <c r="T6" s="91"/>
      <c r="U6" s="14"/>
      <c r="V6" s="8"/>
      <c r="W6" s="5"/>
      <c r="X6" s="5"/>
      <c r="Y6" s="5"/>
      <c r="Z6" s="5"/>
      <c r="AA6" s="5"/>
      <c r="AB6" s="5"/>
      <c r="DT6" s="11" t="s">
        <v>71</v>
      </c>
    </row>
    <row r="7" spans="2:124" s="16" customFormat="1" ht="27.95" customHeight="1">
      <c r="B7" s="92" t="s">
        <v>72</v>
      </c>
      <c r="C7" s="92"/>
      <c r="D7" s="93"/>
      <c r="E7" s="93"/>
      <c r="F7" s="93"/>
      <c r="G7" s="93"/>
      <c r="H7" s="93"/>
      <c r="I7" s="93"/>
      <c r="J7" s="94" t="s">
        <v>73</v>
      </c>
      <c r="K7" s="94"/>
      <c r="L7" s="95"/>
      <c r="M7" s="95"/>
      <c r="N7" s="95"/>
      <c r="O7" s="95"/>
      <c r="P7" s="94" t="s">
        <v>74</v>
      </c>
      <c r="Q7" s="94"/>
      <c r="R7" s="95"/>
      <c r="S7" s="95"/>
      <c r="T7" s="95"/>
      <c r="U7" s="95"/>
      <c r="V7" s="15"/>
      <c r="W7" s="15"/>
      <c r="X7" s="15"/>
      <c r="Y7" s="15"/>
      <c r="Z7" s="15"/>
      <c r="AA7" s="15"/>
    </row>
    <row r="8" spans="2:124" s="16" customFormat="1" ht="27.95" customHeight="1">
      <c r="B8" s="92" t="s">
        <v>75</v>
      </c>
      <c r="C8" s="92"/>
      <c r="D8" s="93"/>
      <c r="E8" s="93"/>
      <c r="F8" s="93"/>
      <c r="G8" s="93"/>
      <c r="H8" s="93"/>
      <c r="I8" s="93"/>
      <c r="J8" s="94" t="s">
        <v>76</v>
      </c>
      <c r="K8" s="94"/>
      <c r="L8" s="95"/>
      <c r="M8" s="95"/>
      <c r="N8" s="95"/>
      <c r="O8" s="95"/>
      <c r="P8" s="94" t="s">
        <v>77</v>
      </c>
      <c r="Q8" s="94"/>
      <c r="R8" s="95"/>
      <c r="S8" s="95"/>
      <c r="T8" s="95"/>
      <c r="U8" s="95"/>
      <c r="V8" s="15"/>
      <c r="W8" s="15"/>
      <c r="X8" s="15"/>
      <c r="Y8" s="15"/>
      <c r="Z8" s="15"/>
      <c r="AA8" s="15"/>
    </row>
    <row r="9" spans="2:124" s="16" customFormat="1" ht="27.95" customHeight="1">
      <c r="B9" s="92" t="s">
        <v>78</v>
      </c>
      <c r="C9" s="92"/>
      <c r="D9" s="93"/>
      <c r="E9" s="93"/>
      <c r="F9" s="93"/>
      <c r="G9" s="93"/>
      <c r="H9" s="93"/>
      <c r="I9" s="93"/>
      <c r="J9" s="94" t="s">
        <v>79</v>
      </c>
      <c r="K9" s="94"/>
      <c r="L9" s="95"/>
      <c r="M9" s="95"/>
      <c r="N9" s="95"/>
      <c r="O9" s="95"/>
      <c r="P9" s="94" t="s">
        <v>80</v>
      </c>
      <c r="Q9" s="94"/>
      <c r="R9" s="95"/>
      <c r="S9" s="95"/>
      <c r="T9" s="95"/>
      <c r="U9" s="95"/>
      <c r="V9" s="17"/>
      <c r="W9" s="17"/>
      <c r="X9" s="17"/>
      <c r="Y9" s="17"/>
      <c r="Z9" s="15"/>
      <c r="AA9" s="15"/>
    </row>
    <row r="10" spans="2:124" s="16" customFormat="1" ht="27.95" customHeight="1">
      <c r="B10" s="92" t="s">
        <v>81</v>
      </c>
      <c r="C10" s="92"/>
      <c r="D10" s="93"/>
      <c r="E10" s="93"/>
      <c r="F10" s="93"/>
      <c r="G10" s="93"/>
      <c r="H10" s="93"/>
      <c r="I10" s="93"/>
      <c r="J10" s="94" t="s">
        <v>82</v>
      </c>
      <c r="K10" s="94"/>
      <c r="L10" s="95"/>
      <c r="M10" s="95"/>
      <c r="N10" s="95"/>
      <c r="O10" s="95"/>
      <c r="P10" s="94" t="s">
        <v>83</v>
      </c>
      <c r="Q10" s="94"/>
      <c r="R10" s="95"/>
      <c r="S10" s="95"/>
      <c r="T10" s="95"/>
      <c r="U10" s="95"/>
      <c r="V10" s="17"/>
      <c r="W10" s="17"/>
      <c r="X10" s="17"/>
      <c r="Y10" s="17"/>
      <c r="Z10" s="15"/>
      <c r="AA10" s="15"/>
    </row>
    <row r="11" spans="2:124" s="16" customFormat="1" ht="27.95" customHeight="1">
      <c r="B11" s="92" t="s">
        <v>84</v>
      </c>
      <c r="C11" s="92"/>
      <c r="D11" s="93"/>
      <c r="E11" s="93"/>
      <c r="F11" s="93"/>
      <c r="G11" s="93"/>
      <c r="H11" s="93"/>
      <c r="I11" s="93"/>
      <c r="J11" s="94" t="s">
        <v>85</v>
      </c>
      <c r="K11" s="94"/>
      <c r="L11" s="95"/>
      <c r="M11" s="95"/>
      <c r="N11" s="95"/>
      <c r="O11" s="95"/>
      <c r="P11" s="102" t="s">
        <v>86</v>
      </c>
      <c r="Q11" s="102"/>
      <c r="R11" s="95"/>
      <c r="S11" s="95"/>
      <c r="T11" s="95"/>
      <c r="U11" s="95"/>
      <c r="V11" s="17"/>
      <c r="W11" s="17"/>
      <c r="X11" s="17"/>
      <c r="Y11" s="17"/>
      <c r="Z11" s="15"/>
      <c r="AA11" s="15"/>
    </row>
    <row r="12" spans="2:124" s="16" customFormat="1" ht="27.95" customHeight="1">
      <c r="B12" s="92" t="s">
        <v>87</v>
      </c>
      <c r="C12" s="92"/>
      <c r="D12" s="93"/>
      <c r="E12" s="93"/>
      <c r="F12" s="93"/>
      <c r="G12" s="93"/>
      <c r="H12" s="93"/>
      <c r="I12" s="93"/>
      <c r="J12" s="94" t="s">
        <v>88</v>
      </c>
      <c r="K12" s="94"/>
      <c r="L12" s="95" t="s">
        <v>89</v>
      </c>
      <c r="M12" s="95"/>
      <c r="N12" s="95"/>
      <c r="O12" s="95"/>
      <c r="P12" s="102" t="s">
        <v>86</v>
      </c>
      <c r="Q12" s="102"/>
      <c r="R12" s="95"/>
      <c r="S12" s="95"/>
      <c r="T12" s="95"/>
      <c r="U12" s="95"/>
      <c r="V12" s="17"/>
      <c r="W12" s="17"/>
      <c r="X12" s="17"/>
      <c r="Y12" s="17"/>
      <c r="Z12" s="15"/>
      <c r="AA12" s="15"/>
    </row>
    <row r="13" spans="2:124" s="16" customFormat="1" ht="27.95" customHeight="1">
      <c r="B13" s="92" t="s">
        <v>90</v>
      </c>
      <c r="C13" s="92"/>
      <c r="D13" s="103"/>
      <c r="E13" s="104"/>
      <c r="F13" s="105"/>
      <c r="G13" s="105"/>
      <c r="H13" s="105"/>
      <c r="I13" s="105"/>
      <c r="J13" s="94" t="s">
        <v>91</v>
      </c>
      <c r="K13" s="94"/>
      <c r="L13" s="95"/>
      <c r="M13" s="95"/>
      <c r="N13" s="95"/>
      <c r="O13" s="95"/>
      <c r="P13" s="102" t="s">
        <v>86</v>
      </c>
      <c r="Q13" s="102"/>
      <c r="R13" s="95"/>
      <c r="S13" s="95"/>
      <c r="T13" s="95"/>
      <c r="U13" s="95"/>
      <c r="V13" s="17"/>
      <c r="W13" s="17"/>
      <c r="X13" s="17"/>
      <c r="Y13" s="17"/>
      <c r="Z13" s="17"/>
      <c r="AA13" s="17"/>
    </row>
    <row r="14" spans="2:124" ht="14.45" customHeight="1">
      <c r="B14" s="7"/>
      <c r="C14" s="107"/>
      <c r="D14" s="107"/>
      <c r="E14" s="107"/>
      <c r="F14" s="107"/>
      <c r="G14" s="107"/>
      <c r="H14" s="107"/>
      <c r="I14" s="107"/>
      <c r="J14" s="107"/>
      <c r="K14" s="107"/>
      <c r="L14" s="107"/>
      <c r="M14" s="107"/>
      <c r="N14" s="107"/>
      <c r="O14" s="107"/>
      <c r="P14" s="107"/>
      <c r="Q14" s="107"/>
      <c r="R14" s="107"/>
      <c r="S14" s="107"/>
      <c r="T14" s="107"/>
      <c r="U14" s="107"/>
      <c r="V14" s="107"/>
    </row>
    <row r="15" spans="2:124" ht="30.95" customHeight="1">
      <c r="B15" s="106" t="s">
        <v>31</v>
      </c>
      <c r="C15" s="106" t="s">
        <v>33</v>
      </c>
      <c r="D15" s="106" t="s">
        <v>35</v>
      </c>
      <c r="E15" s="106" t="s">
        <v>92</v>
      </c>
      <c r="F15" s="108" t="s">
        <v>93</v>
      </c>
      <c r="G15" s="108"/>
      <c r="H15" s="108"/>
      <c r="I15" s="106" t="s">
        <v>94</v>
      </c>
      <c r="J15" s="106" t="s">
        <v>43</v>
      </c>
      <c r="K15" s="106" t="s">
        <v>95</v>
      </c>
      <c r="L15" s="106" t="s">
        <v>45</v>
      </c>
      <c r="M15" s="106" t="s">
        <v>96</v>
      </c>
      <c r="N15" s="106" t="s">
        <v>47</v>
      </c>
      <c r="O15" s="106"/>
      <c r="P15" s="106"/>
      <c r="Q15" s="106"/>
      <c r="R15" s="106" t="s">
        <v>97</v>
      </c>
      <c r="S15" s="106" t="s">
        <v>60</v>
      </c>
      <c r="T15" s="106" t="s">
        <v>62</v>
      </c>
      <c r="U15" s="106" t="s">
        <v>64</v>
      </c>
    </row>
    <row r="16" spans="2:124" ht="34.5" customHeight="1">
      <c r="B16" s="106"/>
      <c r="C16" s="106"/>
      <c r="D16" s="106"/>
      <c r="E16" s="106"/>
      <c r="F16" s="69" t="s">
        <v>98</v>
      </c>
      <c r="G16" s="69" t="s">
        <v>99</v>
      </c>
      <c r="H16" s="69" t="s">
        <v>100</v>
      </c>
      <c r="I16" s="106"/>
      <c r="J16" s="106"/>
      <c r="K16" s="106"/>
      <c r="L16" s="106"/>
      <c r="M16" s="106"/>
      <c r="N16" s="70" t="s">
        <v>48</v>
      </c>
      <c r="O16" s="70" t="s">
        <v>50</v>
      </c>
      <c r="P16" s="70" t="s">
        <v>52</v>
      </c>
      <c r="Q16" s="69" t="s">
        <v>101</v>
      </c>
      <c r="R16" s="106"/>
      <c r="S16" s="106"/>
      <c r="T16" s="106"/>
      <c r="U16" s="106"/>
    </row>
    <row r="17" spans="1:47" ht="60" customHeight="1">
      <c r="B17" s="81" t="s">
        <v>102</v>
      </c>
      <c r="C17" s="79" t="s">
        <v>103</v>
      </c>
      <c r="D17" s="84" t="s">
        <v>104</v>
      </c>
      <c r="E17" s="84"/>
      <c r="F17" s="86"/>
      <c r="G17" s="86"/>
      <c r="H17" s="109"/>
      <c r="I17" s="78" t="s">
        <v>105</v>
      </c>
      <c r="J17" s="79" t="s">
        <v>106</v>
      </c>
      <c r="K17" s="79" t="s">
        <v>107</v>
      </c>
      <c r="L17" s="80" t="s">
        <v>108</v>
      </c>
      <c r="M17" s="79" t="s">
        <v>109</v>
      </c>
      <c r="N17" s="78">
        <v>4</v>
      </c>
      <c r="O17" s="78">
        <v>2</v>
      </c>
      <c r="P17" s="78">
        <f>N17*O17</f>
        <v>8</v>
      </c>
      <c r="Q17" s="77" t="str">
        <f>IF(P17=1,"TOLERABLE",IF(P17=2,"TOLERABLE",IF(P17=4,"MODERADO",IF(P17=8,"IMPORTANTE",IF(P17=16,"INTOLERABLE")))))</f>
        <v>IMPORTANTE</v>
      </c>
      <c r="R17" s="26" t="s">
        <v>110</v>
      </c>
      <c r="S17" s="20" t="s">
        <v>111</v>
      </c>
      <c r="T17" s="22"/>
      <c r="U17" s="20" t="s">
        <v>112</v>
      </c>
    </row>
    <row r="18" spans="1:47" ht="60" customHeight="1">
      <c r="B18" s="81"/>
      <c r="C18" s="79"/>
      <c r="D18" s="84"/>
      <c r="E18" s="84"/>
      <c r="F18" s="86"/>
      <c r="G18" s="86"/>
      <c r="H18" s="110"/>
      <c r="I18" s="78"/>
      <c r="J18" s="79"/>
      <c r="K18" s="79"/>
      <c r="L18" s="80"/>
      <c r="M18" s="79"/>
      <c r="N18" s="78"/>
      <c r="O18" s="78"/>
      <c r="P18" s="78"/>
      <c r="Q18" s="77"/>
      <c r="R18" s="26" t="s">
        <v>113</v>
      </c>
      <c r="S18" s="20" t="s">
        <v>111</v>
      </c>
      <c r="T18" s="22"/>
      <c r="U18" s="20" t="s">
        <v>112</v>
      </c>
    </row>
    <row r="19" spans="1:47" s="24" customFormat="1" ht="60" customHeight="1">
      <c r="A19" s="6"/>
      <c r="B19" s="81"/>
      <c r="C19" s="77" t="s">
        <v>114</v>
      </c>
      <c r="D19" s="84" t="s">
        <v>104</v>
      </c>
      <c r="E19" s="84"/>
      <c r="F19" s="76"/>
      <c r="G19" s="76"/>
      <c r="H19" s="76"/>
      <c r="I19" s="78" t="s">
        <v>105</v>
      </c>
      <c r="J19" s="79" t="s">
        <v>106</v>
      </c>
      <c r="K19" s="79" t="s">
        <v>115</v>
      </c>
      <c r="L19" s="80" t="s">
        <v>116</v>
      </c>
      <c r="M19" s="88" t="s">
        <v>109</v>
      </c>
      <c r="N19" s="78">
        <v>4</v>
      </c>
      <c r="O19" s="78">
        <v>2</v>
      </c>
      <c r="P19" s="78">
        <f t="shared" ref="P19:P168" si="0">N19*O19</f>
        <v>8</v>
      </c>
      <c r="Q19" s="85" t="str">
        <f>IF(P19=1,"TOLERABLE",IF(P19=2,"TOLERABLE",IF(P19=4,"MODERADO",IF(P19=8,"IMPORTANTE",IF(P19=16,"INTOLERABLE")))))</f>
        <v>IMPORTANTE</v>
      </c>
      <c r="R19" s="26" t="s">
        <v>110</v>
      </c>
      <c r="S19" s="20" t="s">
        <v>111</v>
      </c>
      <c r="T19" s="22"/>
      <c r="U19" s="20" t="s">
        <v>112</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3"/>
    </row>
    <row r="20" spans="1:47" s="24" customFormat="1" ht="60" customHeight="1">
      <c r="A20" s="6"/>
      <c r="B20" s="81"/>
      <c r="C20" s="77"/>
      <c r="D20" s="84"/>
      <c r="E20" s="84"/>
      <c r="F20" s="76"/>
      <c r="G20" s="76"/>
      <c r="H20" s="76"/>
      <c r="I20" s="78"/>
      <c r="J20" s="79"/>
      <c r="K20" s="79"/>
      <c r="L20" s="80"/>
      <c r="M20" s="88"/>
      <c r="N20" s="78"/>
      <c r="O20" s="78"/>
      <c r="P20" s="78"/>
      <c r="Q20" s="85"/>
      <c r="R20" s="26" t="s">
        <v>117</v>
      </c>
      <c r="S20" s="20"/>
      <c r="T20" s="22"/>
      <c r="U20" s="20"/>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3"/>
    </row>
    <row r="21" spans="1:47" s="24" customFormat="1" ht="60" customHeight="1">
      <c r="A21" s="6"/>
      <c r="B21" s="81"/>
      <c r="C21" s="21" t="s">
        <v>118</v>
      </c>
      <c r="D21" s="19" t="s">
        <v>104</v>
      </c>
      <c r="E21" s="19"/>
      <c r="F21" s="18"/>
      <c r="G21" s="18"/>
      <c r="H21" s="18"/>
      <c r="I21" s="20" t="s">
        <v>105</v>
      </c>
      <c r="J21" s="26" t="s">
        <v>119</v>
      </c>
      <c r="K21" s="26" t="s">
        <v>120</v>
      </c>
      <c r="L21" s="65" t="s">
        <v>121</v>
      </c>
      <c r="M21" s="26" t="s">
        <v>122</v>
      </c>
      <c r="N21" s="20">
        <v>4</v>
      </c>
      <c r="O21" s="20">
        <v>2</v>
      </c>
      <c r="P21" s="20">
        <f t="shared" si="0"/>
        <v>8</v>
      </c>
      <c r="Q21" s="21" t="str">
        <f>IF(P21=1,"TOLERABLE",IF(P21=2,"TOLERABLE",IF(P21=4,"MODERADO",IF(P21=8,"IMPORTANTE",IF(P21=16,"INTOLERABLE")))))</f>
        <v>IMPORTANTE</v>
      </c>
      <c r="R21" s="26" t="s">
        <v>123</v>
      </c>
      <c r="S21" s="20" t="s">
        <v>111</v>
      </c>
      <c r="T21" s="22"/>
      <c r="U21" s="20" t="s">
        <v>112</v>
      </c>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23"/>
    </row>
    <row r="22" spans="1:47" ht="60" customHeight="1">
      <c r="B22" s="81"/>
      <c r="C22" s="77" t="s">
        <v>124</v>
      </c>
      <c r="D22" s="84" t="s">
        <v>104</v>
      </c>
      <c r="E22" s="84"/>
      <c r="F22" s="76"/>
      <c r="G22" s="76"/>
      <c r="H22" s="76"/>
      <c r="I22" s="78" t="s">
        <v>105</v>
      </c>
      <c r="J22" s="79" t="s">
        <v>106</v>
      </c>
      <c r="K22" s="79" t="s">
        <v>125</v>
      </c>
      <c r="L22" s="80" t="s">
        <v>126</v>
      </c>
      <c r="M22" s="79" t="s">
        <v>127</v>
      </c>
      <c r="N22" s="78">
        <v>4</v>
      </c>
      <c r="O22" s="78">
        <v>2</v>
      </c>
      <c r="P22" s="78">
        <f t="shared" si="0"/>
        <v>8</v>
      </c>
      <c r="Q22" s="77" t="str">
        <f t="shared" ref="Q22:Q24" si="1">IF(P22=1,"TOLERABLE",IF(P22=2,"TOLERABLE",IF(P22=4,"MODERADO",IF(P22=8,"IMPORTANTE",IF(P22=16,"INTOLERABLE")))))</f>
        <v>IMPORTANTE</v>
      </c>
      <c r="R22" s="26" t="s">
        <v>128</v>
      </c>
      <c r="S22" s="20" t="s">
        <v>111</v>
      </c>
      <c r="T22" s="22"/>
      <c r="U22" s="20" t="s">
        <v>112</v>
      </c>
    </row>
    <row r="23" spans="1:47" ht="60" customHeight="1">
      <c r="B23" s="81"/>
      <c r="C23" s="77"/>
      <c r="D23" s="84"/>
      <c r="E23" s="84"/>
      <c r="F23" s="76"/>
      <c r="G23" s="76"/>
      <c r="H23" s="76"/>
      <c r="I23" s="78"/>
      <c r="J23" s="79"/>
      <c r="K23" s="79"/>
      <c r="L23" s="80"/>
      <c r="M23" s="79"/>
      <c r="N23" s="78"/>
      <c r="O23" s="78"/>
      <c r="P23" s="78"/>
      <c r="Q23" s="77"/>
      <c r="R23" s="26" t="s">
        <v>129</v>
      </c>
      <c r="S23" s="20" t="s">
        <v>111</v>
      </c>
      <c r="T23" s="22"/>
      <c r="U23" s="20" t="s">
        <v>130</v>
      </c>
    </row>
    <row r="24" spans="1:47" ht="60" customHeight="1">
      <c r="B24" s="81"/>
      <c r="C24" s="77" t="s">
        <v>131</v>
      </c>
      <c r="D24" s="84" t="s">
        <v>104</v>
      </c>
      <c r="E24" s="84"/>
      <c r="F24" s="76"/>
      <c r="G24" s="76"/>
      <c r="H24" s="76"/>
      <c r="I24" s="78" t="s">
        <v>105</v>
      </c>
      <c r="J24" s="79" t="s">
        <v>106</v>
      </c>
      <c r="K24" s="77" t="s">
        <v>132</v>
      </c>
      <c r="L24" s="80" t="s">
        <v>126</v>
      </c>
      <c r="M24" s="88" t="s">
        <v>127</v>
      </c>
      <c r="N24" s="78">
        <v>4</v>
      </c>
      <c r="O24" s="78">
        <v>2</v>
      </c>
      <c r="P24" s="78">
        <f t="shared" si="0"/>
        <v>8</v>
      </c>
      <c r="Q24" s="77" t="str">
        <f>IF(P24=1,"TOLERABLE",IF(P24=2,"TOLERABLE",IF(P24=4,"MODERADO",IF(P24=8,"IMPORTANTE",IF(P24=16,"INTOLERABLE")))))</f>
        <v>IMPORTANTE</v>
      </c>
      <c r="R24" s="21" t="s">
        <v>128</v>
      </c>
      <c r="S24" s="20" t="s">
        <v>111</v>
      </c>
      <c r="T24" s="22"/>
      <c r="U24" s="20" t="s">
        <v>112</v>
      </c>
    </row>
    <row r="25" spans="1:47" ht="60" customHeight="1">
      <c r="B25" s="81"/>
      <c r="C25" s="77"/>
      <c r="D25" s="84"/>
      <c r="E25" s="84"/>
      <c r="F25" s="76"/>
      <c r="G25" s="76"/>
      <c r="H25" s="76"/>
      <c r="I25" s="78"/>
      <c r="J25" s="79"/>
      <c r="K25" s="77"/>
      <c r="L25" s="80"/>
      <c r="M25" s="88"/>
      <c r="N25" s="78"/>
      <c r="O25" s="78"/>
      <c r="P25" s="78"/>
      <c r="Q25" s="77"/>
      <c r="R25" s="21" t="s">
        <v>133</v>
      </c>
      <c r="S25" s="20" t="s">
        <v>111</v>
      </c>
      <c r="T25" s="22"/>
      <c r="U25" s="20" t="s">
        <v>134</v>
      </c>
    </row>
    <row r="26" spans="1:47" ht="60" customHeight="1">
      <c r="B26" s="81"/>
      <c r="C26" s="77" t="s">
        <v>135</v>
      </c>
      <c r="D26" s="84" t="s">
        <v>104</v>
      </c>
      <c r="E26" s="84"/>
      <c r="F26" s="76"/>
      <c r="G26" s="76"/>
      <c r="H26" s="76"/>
      <c r="I26" s="78" t="s">
        <v>105</v>
      </c>
      <c r="J26" s="79" t="s">
        <v>106</v>
      </c>
      <c r="K26" s="79" t="s">
        <v>107</v>
      </c>
      <c r="L26" s="80" t="s">
        <v>108</v>
      </c>
      <c r="M26" s="79" t="s">
        <v>109</v>
      </c>
      <c r="N26" s="78">
        <v>4</v>
      </c>
      <c r="O26" s="78">
        <v>2</v>
      </c>
      <c r="P26" s="78">
        <f>N26*O26</f>
        <v>8</v>
      </c>
      <c r="Q26" s="77" t="str">
        <f>IF(P26=1,"TRIVIAL",IF(P26=2,"TOLERABLE",IF(P26=4,"MODERADO",IF(P26=8,"IMPORTANTE",IF(P26=16,"INTOLERABLE")))))</f>
        <v>IMPORTANTE</v>
      </c>
      <c r="R26" s="26" t="s">
        <v>136</v>
      </c>
      <c r="S26" s="20" t="s">
        <v>111</v>
      </c>
      <c r="T26" s="22"/>
      <c r="U26" s="20" t="s">
        <v>112</v>
      </c>
    </row>
    <row r="27" spans="1:47" ht="60" customHeight="1">
      <c r="B27" s="81"/>
      <c r="C27" s="77"/>
      <c r="D27" s="84"/>
      <c r="E27" s="84"/>
      <c r="F27" s="76"/>
      <c r="G27" s="76"/>
      <c r="H27" s="76"/>
      <c r="I27" s="78"/>
      <c r="J27" s="79"/>
      <c r="K27" s="79"/>
      <c r="L27" s="80"/>
      <c r="M27" s="79"/>
      <c r="N27" s="78"/>
      <c r="O27" s="78"/>
      <c r="P27" s="78"/>
      <c r="Q27" s="77"/>
      <c r="R27" s="26" t="s">
        <v>113</v>
      </c>
      <c r="S27" s="20" t="s">
        <v>111</v>
      </c>
      <c r="T27" s="22"/>
      <c r="U27" s="20" t="s">
        <v>130</v>
      </c>
    </row>
    <row r="28" spans="1:47" ht="60" customHeight="1">
      <c r="B28" s="81"/>
      <c r="C28" s="77" t="s">
        <v>137</v>
      </c>
      <c r="D28" s="84" t="s">
        <v>138</v>
      </c>
      <c r="E28" s="84"/>
      <c r="F28" s="76"/>
      <c r="G28" s="76"/>
      <c r="H28" s="76"/>
      <c r="I28" s="78" t="s">
        <v>105</v>
      </c>
      <c r="J28" s="79" t="s">
        <v>106</v>
      </c>
      <c r="K28" s="79" t="s">
        <v>139</v>
      </c>
      <c r="L28" s="80" t="s">
        <v>140</v>
      </c>
      <c r="M28" s="79" t="s">
        <v>127</v>
      </c>
      <c r="N28" s="78">
        <v>4</v>
      </c>
      <c r="O28" s="78">
        <v>2</v>
      </c>
      <c r="P28" s="78">
        <f t="shared" ref="P28" si="2">N28*O28</f>
        <v>8</v>
      </c>
      <c r="Q28" s="77" t="str">
        <f t="shared" ref="Q28" si="3">IF(P28=1,"TRIVIAL",IF(P28=2,"TOLERABLE",IF(P28=4,"MODERADO",IF(P28=8,"IMPORTANTE",IF(P28=16,"INTOLERABLE")))))</f>
        <v>IMPORTANTE</v>
      </c>
      <c r="R28" s="26" t="s">
        <v>128</v>
      </c>
      <c r="S28" s="20" t="s">
        <v>111</v>
      </c>
      <c r="T28" s="22"/>
      <c r="U28" s="20" t="s">
        <v>112</v>
      </c>
    </row>
    <row r="29" spans="1:47" ht="60" customHeight="1">
      <c r="B29" s="81"/>
      <c r="C29" s="77"/>
      <c r="D29" s="84"/>
      <c r="E29" s="84"/>
      <c r="F29" s="76"/>
      <c r="G29" s="76"/>
      <c r="H29" s="76"/>
      <c r="I29" s="78"/>
      <c r="J29" s="79"/>
      <c r="K29" s="79"/>
      <c r="L29" s="80"/>
      <c r="M29" s="79"/>
      <c r="N29" s="78"/>
      <c r="O29" s="78"/>
      <c r="P29" s="78"/>
      <c r="Q29" s="77"/>
      <c r="R29" s="26" t="s">
        <v>141</v>
      </c>
      <c r="S29" s="20" t="s">
        <v>111</v>
      </c>
      <c r="T29" s="22"/>
      <c r="U29" s="20" t="s">
        <v>130</v>
      </c>
    </row>
    <row r="30" spans="1:47" ht="60" customHeight="1">
      <c r="B30" s="81"/>
      <c r="C30" s="77" t="s">
        <v>142</v>
      </c>
      <c r="D30" s="84" t="s">
        <v>104</v>
      </c>
      <c r="E30" s="84"/>
      <c r="F30" s="76"/>
      <c r="G30" s="76"/>
      <c r="H30" s="76"/>
      <c r="I30" s="78" t="s">
        <v>105</v>
      </c>
      <c r="J30" s="79" t="s">
        <v>106</v>
      </c>
      <c r="K30" s="79" t="s">
        <v>139</v>
      </c>
      <c r="L30" s="80" t="s">
        <v>143</v>
      </c>
      <c r="M30" s="79" t="s">
        <v>127</v>
      </c>
      <c r="N30" s="78">
        <v>4</v>
      </c>
      <c r="O30" s="78">
        <v>2</v>
      </c>
      <c r="P30" s="78">
        <f t="shared" si="0"/>
        <v>8</v>
      </c>
      <c r="Q30" s="77" t="str">
        <f t="shared" ref="Q19:Q172" si="4">IF(P30=1,"TRIVIAL",IF(P30=2,"TOLERABLE",IF(P30=4,"MODERADO",IF(P30=8,"IMPORTANTE",IF(P30=16,"INTOLERABLE")))))</f>
        <v>IMPORTANTE</v>
      </c>
      <c r="R30" s="26" t="s">
        <v>128</v>
      </c>
      <c r="S30" s="20" t="s">
        <v>111</v>
      </c>
      <c r="T30" s="22"/>
      <c r="U30" s="20" t="s">
        <v>130</v>
      </c>
    </row>
    <row r="31" spans="1:47" ht="60" customHeight="1">
      <c r="B31" s="81"/>
      <c r="C31" s="77"/>
      <c r="D31" s="84"/>
      <c r="E31" s="84"/>
      <c r="F31" s="76"/>
      <c r="G31" s="76"/>
      <c r="H31" s="76"/>
      <c r="I31" s="78"/>
      <c r="J31" s="79"/>
      <c r="K31" s="79"/>
      <c r="L31" s="80"/>
      <c r="M31" s="79"/>
      <c r="N31" s="78"/>
      <c r="O31" s="78"/>
      <c r="P31" s="78"/>
      <c r="Q31" s="77"/>
      <c r="R31" s="26" t="s">
        <v>144</v>
      </c>
      <c r="S31" s="20" t="s">
        <v>111</v>
      </c>
      <c r="T31" s="22"/>
      <c r="U31" s="20" t="s">
        <v>112</v>
      </c>
    </row>
    <row r="32" spans="1:47" ht="60" customHeight="1">
      <c r="B32" s="81" t="s">
        <v>145</v>
      </c>
      <c r="C32" s="21" t="s">
        <v>146</v>
      </c>
      <c r="D32" s="19" t="s">
        <v>104</v>
      </c>
      <c r="E32" s="19"/>
      <c r="F32" s="18"/>
      <c r="G32" s="18"/>
      <c r="H32" s="18"/>
      <c r="I32" s="20" t="s">
        <v>105</v>
      </c>
      <c r="J32" s="26" t="s">
        <v>119</v>
      </c>
      <c r="K32" s="26" t="s">
        <v>147</v>
      </c>
      <c r="L32" s="65" t="s">
        <v>121</v>
      </c>
      <c r="M32" s="26" t="s">
        <v>148</v>
      </c>
      <c r="N32" s="20">
        <v>4</v>
      </c>
      <c r="O32" s="20">
        <v>2</v>
      </c>
      <c r="P32" s="20">
        <f t="shared" si="0"/>
        <v>8</v>
      </c>
      <c r="Q32" s="21" t="str">
        <f t="shared" si="4"/>
        <v>IMPORTANTE</v>
      </c>
      <c r="R32" s="26" t="s">
        <v>149</v>
      </c>
      <c r="S32" s="20" t="s">
        <v>111</v>
      </c>
      <c r="T32" s="22"/>
      <c r="U32" s="20" t="s">
        <v>112</v>
      </c>
    </row>
    <row r="33" spans="2:21" ht="60" customHeight="1">
      <c r="B33" s="81"/>
      <c r="C33" s="21" t="s">
        <v>150</v>
      </c>
      <c r="D33" s="19" t="s">
        <v>104</v>
      </c>
      <c r="E33" s="19"/>
      <c r="F33" s="18"/>
      <c r="G33" s="18"/>
      <c r="H33" s="18"/>
      <c r="I33" s="20" t="s">
        <v>105</v>
      </c>
      <c r="J33" s="26" t="s">
        <v>119</v>
      </c>
      <c r="K33" s="26" t="s">
        <v>151</v>
      </c>
      <c r="L33" s="65" t="s">
        <v>121</v>
      </c>
      <c r="M33" s="26" t="s">
        <v>152</v>
      </c>
      <c r="N33" s="20">
        <v>4</v>
      </c>
      <c r="O33" s="20">
        <v>2</v>
      </c>
      <c r="P33" s="20">
        <f t="shared" si="0"/>
        <v>8</v>
      </c>
      <c r="Q33" s="21" t="str">
        <f t="shared" si="4"/>
        <v>IMPORTANTE</v>
      </c>
      <c r="R33" s="26" t="s">
        <v>149</v>
      </c>
      <c r="S33" s="20" t="s">
        <v>111</v>
      </c>
      <c r="T33" s="22"/>
      <c r="U33" s="20" t="s">
        <v>112</v>
      </c>
    </row>
    <row r="34" spans="2:21" ht="60" customHeight="1">
      <c r="B34" s="81"/>
      <c r="C34" s="21" t="s">
        <v>153</v>
      </c>
      <c r="D34" s="19" t="s">
        <v>104</v>
      </c>
      <c r="E34" s="19"/>
      <c r="F34" s="18"/>
      <c r="G34" s="18"/>
      <c r="H34" s="18"/>
      <c r="I34" s="20" t="s">
        <v>105</v>
      </c>
      <c r="J34" s="26" t="s">
        <v>119</v>
      </c>
      <c r="K34" s="26" t="s">
        <v>120</v>
      </c>
      <c r="L34" s="65" t="s">
        <v>121</v>
      </c>
      <c r="M34" s="26" t="s">
        <v>122</v>
      </c>
      <c r="N34" s="20">
        <v>4</v>
      </c>
      <c r="O34" s="20">
        <v>2</v>
      </c>
      <c r="P34" s="20">
        <f t="shared" si="0"/>
        <v>8</v>
      </c>
      <c r="Q34" s="21" t="str">
        <f t="shared" si="4"/>
        <v>IMPORTANTE</v>
      </c>
      <c r="R34" s="26" t="s">
        <v>123</v>
      </c>
      <c r="S34" s="20" t="s">
        <v>111</v>
      </c>
      <c r="T34" s="22"/>
      <c r="U34" s="20" t="s">
        <v>112</v>
      </c>
    </row>
    <row r="35" spans="2:21" ht="60" customHeight="1">
      <c r="B35" s="81"/>
      <c r="C35" s="77" t="s">
        <v>154</v>
      </c>
      <c r="D35" s="84" t="s">
        <v>104</v>
      </c>
      <c r="E35" s="84"/>
      <c r="F35" s="76"/>
      <c r="G35" s="76"/>
      <c r="H35" s="76"/>
      <c r="I35" s="78" t="s">
        <v>105</v>
      </c>
      <c r="J35" s="79" t="s">
        <v>106</v>
      </c>
      <c r="K35" s="79" t="s">
        <v>155</v>
      </c>
      <c r="L35" s="80" t="s">
        <v>156</v>
      </c>
      <c r="M35" s="79" t="s">
        <v>127</v>
      </c>
      <c r="N35" s="78">
        <v>4</v>
      </c>
      <c r="O35" s="78">
        <v>2</v>
      </c>
      <c r="P35" s="78">
        <f t="shared" si="0"/>
        <v>8</v>
      </c>
      <c r="Q35" s="77" t="str">
        <f t="shared" si="4"/>
        <v>IMPORTANTE</v>
      </c>
      <c r="R35" s="26" t="s">
        <v>157</v>
      </c>
      <c r="S35" s="20" t="s">
        <v>111</v>
      </c>
      <c r="T35" s="22"/>
      <c r="U35" s="20" t="s">
        <v>158</v>
      </c>
    </row>
    <row r="36" spans="2:21" ht="60" customHeight="1">
      <c r="B36" s="81"/>
      <c r="C36" s="77"/>
      <c r="D36" s="84"/>
      <c r="E36" s="84"/>
      <c r="F36" s="76"/>
      <c r="G36" s="76"/>
      <c r="H36" s="76"/>
      <c r="I36" s="78"/>
      <c r="J36" s="79"/>
      <c r="K36" s="79"/>
      <c r="L36" s="80"/>
      <c r="M36" s="79"/>
      <c r="N36" s="78"/>
      <c r="O36" s="78"/>
      <c r="P36" s="78"/>
      <c r="Q36" s="77"/>
      <c r="R36" s="26" t="s">
        <v>159</v>
      </c>
      <c r="S36" s="20" t="s">
        <v>111</v>
      </c>
      <c r="T36" s="22"/>
      <c r="U36" s="20" t="s">
        <v>130</v>
      </c>
    </row>
    <row r="37" spans="2:21" ht="60" customHeight="1">
      <c r="B37" s="81"/>
      <c r="C37" s="77" t="s">
        <v>160</v>
      </c>
      <c r="D37" s="84" t="s">
        <v>104</v>
      </c>
      <c r="E37" s="84"/>
      <c r="F37" s="76"/>
      <c r="G37" s="76"/>
      <c r="H37" s="76"/>
      <c r="I37" s="78" t="s">
        <v>105</v>
      </c>
      <c r="J37" s="79" t="s">
        <v>106</v>
      </c>
      <c r="K37" s="79" t="s">
        <v>161</v>
      </c>
      <c r="L37" s="80" t="s">
        <v>126</v>
      </c>
      <c r="M37" s="79" t="s">
        <v>127</v>
      </c>
      <c r="N37" s="78">
        <v>4</v>
      </c>
      <c r="O37" s="78">
        <v>4</v>
      </c>
      <c r="P37" s="78">
        <v>8</v>
      </c>
      <c r="Q37" s="77" t="str">
        <f t="shared" si="4"/>
        <v>IMPORTANTE</v>
      </c>
      <c r="R37" s="21" t="s">
        <v>128</v>
      </c>
      <c r="S37" s="20" t="s">
        <v>111</v>
      </c>
      <c r="T37" s="22"/>
      <c r="U37" s="20" t="s">
        <v>158</v>
      </c>
    </row>
    <row r="38" spans="2:21" ht="60" customHeight="1">
      <c r="B38" s="81"/>
      <c r="C38" s="77"/>
      <c r="D38" s="84"/>
      <c r="E38" s="84"/>
      <c r="F38" s="76"/>
      <c r="G38" s="76"/>
      <c r="H38" s="76"/>
      <c r="I38" s="78"/>
      <c r="J38" s="79"/>
      <c r="K38" s="79"/>
      <c r="L38" s="80"/>
      <c r="M38" s="79"/>
      <c r="N38" s="78"/>
      <c r="O38" s="78"/>
      <c r="P38" s="78"/>
      <c r="Q38" s="77"/>
      <c r="R38" s="21" t="s">
        <v>162</v>
      </c>
      <c r="S38" s="20" t="s">
        <v>111</v>
      </c>
      <c r="T38" s="22"/>
      <c r="U38" s="20"/>
    </row>
    <row r="39" spans="2:21" ht="72" customHeight="1">
      <c r="B39" s="81"/>
      <c r="C39" s="77" t="s">
        <v>163</v>
      </c>
      <c r="D39" s="84" t="s">
        <v>104</v>
      </c>
      <c r="E39" s="84"/>
      <c r="F39" s="76"/>
      <c r="G39" s="76"/>
      <c r="H39" s="76"/>
      <c r="I39" s="78" t="s">
        <v>105</v>
      </c>
      <c r="J39" s="79" t="s">
        <v>106</v>
      </c>
      <c r="K39" s="79" t="s">
        <v>164</v>
      </c>
      <c r="L39" s="80" t="s">
        <v>126</v>
      </c>
      <c r="M39" s="79" t="s">
        <v>127</v>
      </c>
      <c r="N39" s="78">
        <v>4</v>
      </c>
      <c r="O39" s="78">
        <v>2</v>
      </c>
      <c r="P39" s="78">
        <f t="shared" si="0"/>
        <v>8</v>
      </c>
      <c r="Q39" s="77" t="str">
        <f t="shared" si="4"/>
        <v>IMPORTANTE</v>
      </c>
      <c r="R39" s="26" t="s">
        <v>165</v>
      </c>
      <c r="S39" s="20" t="s">
        <v>111</v>
      </c>
      <c r="T39" s="22"/>
      <c r="U39" s="20" t="s">
        <v>158</v>
      </c>
    </row>
    <row r="40" spans="2:21" ht="72" customHeight="1">
      <c r="B40" s="81"/>
      <c r="C40" s="77"/>
      <c r="D40" s="84"/>
      <c r="E40" s="84"/>
      <c r="F40" s="76"/>
      <c r="G40" s="76"/>
      <c r="H40" s="76"/>
      <c r="I40" s="78"/>
      <c r="J40" s="79"/>
      <c r="K40" s="79"/>
      <c r="L40" s="80"/>
      <c r="M40" s="79"/>
      <c r="N40" s="78"/>
      <c r="O40" s="78"/>
      <c r="P40" s="78"/>
      <c r="Q40" s="77"/>
      <c r="R40" s="26" t="s">
        <v>128</v>
      </c>
      <c r="S40" s="20" t="s">
        <v>111</v>
      </c>
      <c r="T40" s="22"/>
      <c r="U40" s="20" t="s">
        <v>130</v>
      </c>
    </row>
    <row r="41" spans="2:21" ht="60" customHeight="1">
      <c r="B41" s="81" t="s">
        <v>166</v>
      </c>
      <c r="C41" s="21" t="s">
        <v>167</v>
      </c>
      <c r="D41" s="19" t="s">
        <v>104</v>
      </c>
      <c r="E41" s="19"/>
      <c r="F41" s="18"/>
      <c r="G41" s="18"/>
      <c r="H41" s="18"/>
      <c r="I41" s="20" t="s">
        <v>105</v>
      </c>
      <c r="J41" s="26" t="s">
        <v>119</v>
      </c>
      <c r="K41" s="26" t="s">
        <v>120</v>
      </c>
      <c r="L41" s="65" t="s">
        <v>121</v>
      </c>
      <c r="M41" s="26" t="s">
        <v>152</v>
      </c>
      <c r="N41" s="20">
        <v>4</v>
      </c>
      <c r="O41" s="20">
        <v>2</v>
      </c>
      <c r="P41" s="20">
        <f t="shared" si="0"/>
        <v>8</v>
      </c>
      <c r="Q41" s="21" t="str">
        <f t="shared" si="4"/>
        <v>IMPORTANTE</v>
      </c>
      <c r="R41" s="26" t="s">
        <v>149</v>
      </c>
      <c r="S41" s="20" t="s">
        <v>111</v>
      </c>
      <c r="T41" s="22"/>
      <c r="U41" s="20" t="s">
        <v>112</v>
      </c>
    </row>
    <row r="42" spans="2:21" ht="60" customHeight="1">
      <c r="B42" s="81"/>
      <c r="C42" s="77" t="s">
        <v>168</v>
      </c>
      <c r="D42" s="84" t="s">
        <v>104</v>
      </c>
      <c r="E42" s="84"/>
      <c r="F42" s="76"/>
      <c r="G42" s="76"/>
      <c r="H42" s="76"/>
      <c r="I42" s="78" t="s">
        <v>105</v>
      </c>
      <c r="J42" s="79" t="s">
        <v>106</v>
      </c>
      <c r="K42" s="79" t="s">
        <v>169</v>
      </c>
      <c r="L42" s="80" t="s">
        <v>170</v>
      </c>
      <c r="M42" s="79" t="s">
        <v>171</v>
      </c>
      <c r="N42" s="78">
        <v>4</v>
      </c>
      <c r="O42" s="78">
        <v>2</v>
      </c>
      <c r="P42" s="78">
        <f t="shared" si="0"/>
        <v>8</v>
      </c>
      <c r="Q42" s="77" t="str">
        <f t="shared" si="4"/>
        <v>IMPORTANTE</v>
      </c>
      <c r="R42" s="26" t="s">
        <v>172</v>
      </c>
      <c r="S42" s="20" t="s">
        <v>111</v>
      </c>
      <c r="T42" s="22"/>
      <c r="U42" s="20" t="s">
        <v>112</v>
      </c>
    </row>
    <row r="43" spans="2:21" ht="60" customHeight="1">
      <c r="B43" s="81"/>
      <c r="C43" s="77"/>
      <c r="D43" s="84"/>
      <c r="E43" s="84"/>
      <c r="F43" s="76"/>
      <c r="G43" s="76"/>
      <c r="H43" s="76"/>
      <c r="I43" s="78"/>
      <c r="J43" s="79"/>
      <c r="K43" s="79"/>
      <c r="L43" s="80"/>
      <c r="M43" s="79"/>
      <c r="N43" s="78"/>
      <c r="O43" s="78"/>
      <c r="P43" s="78"/>
      <c r="Q43" s="77"/>
      <c r="R43" s="26" t="s">
        <v>136</v>
      </c>
      <c r="S43" s="20" t="s">
        <v>111</v>
      </c>
      <c r="T43" s="22"/>
      <c r="U43" s="20" t="s">
        <v>130</v>
      </c>
    </row>
    <row r="44" spans="2:21" ht="75.75" customHeight="1">
      <c r="B44" s="81"/>
      <c r="C44" s="77" t="s">
        <v>173</v>
      </c>
      <c r="D44" s="84" t="s">
        <v>104</v>
      </c>
      <c r="E44" s="84"/>
      <c r="F44" s="76"/>
      <c r="G44" s="76"/>
      <c r="H44" s="76"/>
      <c r="I44" s="78" t="s">
        <v>105</v>
      </c>
      <c r="J44" s="79" t="s">
        <v>106</v>
      </c>
      <c r="K44" s="79" t="s">
        <v>174</v>
      </c>
      <c r="L44" s="80" t="s">
        <v>126</v>
      </c>
      <c r="M44" s="79" t="s">
        <v>175</v>
      </c>
      <c r="N44" s="78">
        <v>4</v>
      </c>
      <c r="O44" s="78">
        <v>2</v>
      </c>
      <c r="P44" s="78">
        <f t="shared" si="0"/>
        <v>8</v>
      </c>
      <c r="Q44" s="77" t="str">
        <f t="shared" si="4"/>
        <v>IMPORTANTE</v>
      </c>
      <c r="R44" s="26" t="s">
        <v>176</v>
      </c>
      <c r="S44" s="20" t="s">
        <v>111</v>
      </c>
      <c r="T44" s="22"/>
      <c r="U44" s="20" t="s">
        <v>158</v>
      </c>
    </row>
    <row r="45" spans="2:21" ht="75.75" customHeight="1">
      <c r="B45" s="81"/>
      <c r="C45" s="77"/>
      <c r="D45" s="84"/>
      <c r="E45" s="84"/>
      <c r="F45" s="76"/>
      <c r="G45" s="76"/>
      <c r="H45" s="76"/>
      <c r="I45" s="78"/>
      <c r="J45" s="79"/>
      <c r="K45" s="79"/>
      <c r="L45" s="80"/>
      <c r="M45" s="79"/>
      <c r="N45" s="78"/>
      <c r="O45" s="78"/>
      <c r="P45" s="78"/>
      <c r="Q45" s="77"/>
      <c r="R45" s="26" t="s">
        <v>128</v>
      </c>
      <c r="S45" s="20" t="s">
        <v>111</v>
      </c>
      <c r="T45" s="22"/>
      <c r="U45" s="20" t="s">
        <v>130</v>
      </c>
    </row>
    <row r="46" spans="2:21" ht="75" customHeight="1">
      <c r="B46" s="81"/>
      <c r="C46" s="21" t="s">
        <v>177</v>
      </c>
      <c r="D46" s="19" t="s">
        <v>104</v>
      </c>
      <c r="E46" s="19"/>
      <c r="F46" s="18"/>
      <c r="G46" s="18"/>
      <c r="H46" s="18"/>
      <c r="I46" s="20" t="s">
        <v>105</v>
      </c>
      <c r="J46" s="26" t="s">
        <v>106</v>
      </c>
      <c r="K46" s="26" t="s">
        <v>174</v>
      </c>
      <c r="L46" s="65" t="s">
        <v>126</v>
      </c>
      <c r="M46" s="26" t="s">
        <v>175</v>
      </c>
      <c r="N46" s="20">
        <v>4</v>
      </c>
      <c r="O46" s="20">
        <v>2</v>
      </c>
      <c r="P46" s="20">
        <f t="shared" si="0"/>
        <v>8</v>
      </c>
      <c r="Q46" s="21" t="str">
        <f t="shared" si="4"/>
        <v>IMPORTANTE</v>
      </c>
      <c r="R46" s="26" t="s">
        <v>162</v>
      </c>
      <c r="S46" s="20" t="s">
        <v>111</v>
      </c>
      <c r="T46" s="22"/>
      <c r="U46" s="20" t="s">
        <v>158</v>
      </c>
    </row>
    <row r="47" spans="2:21" ht="62.25" customHeight="1">
      <c r="B47" s="81"/>
      <c r="C47" s="77" t="s">
        <v>178</v>
      </c>
      <c r="D47" s="84" t="s">
        <v>104</v>
      </c>
      <c r="E47" s="84"/>
      <c r="F47" s="76"/>
      <c r="G47" s="76"/>
      <c r="H47" s="76"/>
      <c r="I47" s="78" t="s">
        <v>105</v>
      </c>
      <c r="J47" s="79" t="s">
        <v>119</v>
      </c>
      <c r="K47" s="79" t="s">
        <v>179</v>
      </c>
      <c r="L47" s="80" t="s">
        <v>121</v>
      </c>
      <c r="M47" s="79" t="s">
        <v>180</v>
      </c>
      <c r="N47" s="78">
        <v>4</v>
      </c>
      <c r="O47" s="78">
        <v>4</v>
      </c>
      <c r="P47" s="78">
        <f t="shared" si="0"/>
        <v>16</v>
      </c>
      <c r="Q47" s="77" t="str">
        <f t="shared" si="4"/>
        <v>INTOLERABLE</v>
      </c>
      <c r="R47" s="26" t="s">
        <v>181</v>
      </c>
      <c r="S47" s="20" t="s">
        <v>111</v>
      </c>
      <c r="T47" s="22"/>
      <c r="U47" s="20" t="s">
        <v>130</v>
      </c>
    </row>
    <row r="48" spans="2:21" ht="62.25" customHeight="1">
      <c r="B48" s="81"/>
      <c r="C48" s="77"/>
      <c r="D48" s="84"/>
      <c r="E48" s="84"/>
      <c r="F48" s="76"/>
      <c r="G48" s="76"/>
      <c r="H48" s="76"/>
      <c r="I48" s="78"/>
      <c r="J48" s="79"/>
      <c r="K48" s="79"/>
      <c r="L48" s="80"/>
      <c r="M48" s="79"/>
      <c r="N48" s="78"/>
      <c r="O48" s="78"/>
      <c r="P48" s="78"/>
      <c r="Q48" s="77"/>
      <c r="R48" s="26" t="s">
        <v>182</v>
      </c>
      <c r="S48" s="20" t="s">
        <v>111</v>
      </c>
      <c r="T48" s="22"/>
      <c r="U48" s="20" t="s">
        <v>183</v>
      </c>
    </row>
    <row r="49" spans="2:21" ht="54" customHeight="1">
      <c r="B49" s="81"/>
      <c r="C49" s="77" t="s">
        <v>184</v>
      </c>
      <c r="D49" s="84" t="s">
        <v>104</v>
      </c>
      <c r="E49" s="84"/>
      <c r="F49" s="76"/>
      <c r="G49" s="76"/>
      <c r="H49" s="76"/>
      <c r="I49" s="78" t="s">
        <v>105</v>
      </c>
      <c r="J49" s="79" t="s">
        <v>106</v>
      </c>
      <c r="K49" s="79" t="s">
        <v>185</v>
      </c>
      <c r="L49" s="80" t="s">
        <v>186</v>
      </c>
      <c r="M49" s="79" t="s">
        <v>187</v>
      </c>
      <c r="N49" s="78">
        <v>2</v>
      </c>
      <c r="O49" s="78">
        <v>2</v>
      </c>
      <c r="P49" s="78">
        <f t="shared" si="0"/>
        <v>4</v>
      </c>
      <c r="Q49" s="79" t="str">
        <f t="shared" si="4"/>
        <v>MODERADO</v>
      </c>
      <c r="R49" s="26" t="s">
        <v>157</v>
      </c>
      <c r="S49" s="20" t="s">
        <v>111</v>
      </c>
      <c r="T49" s="22"/>
      <c r="U49" s="20" t="s">
        <v>158</v>
      </c>
    </row>
    <row r="50" spans="2:21" ht="54" customHeight="1">
      <c r="B50" s="81"/>
      <c r="C50" s="77"/>
      <c r="D50" s="84"/>
      <c r="E50" s="84"/>
      <c r="F50" s="76"/>
      <c r="G50" s="76"/>
      <c r="H50" s="76"/>
      <c r="I50" s="78"/>
      <c r="J50" s="79"/>
      <c r="K50" s="79"/>
      <c r="L50" s="80"/>
      <c r="M50" s="79"/>
      <c r="N50" s="78"/>
      <c r="O50" s="78"/>
      <c r="P50" s="78"/>
      <c r="Q50" s="79"/>
      <c r="R50" s="26" t="s">
        <v>188</v>
      </c>
      <c r="S50" s="20" t="s">
        <v>111</v>
      </c>
      <c r="T50" s="22"/>
      <c r="U50" s="20" t="s">
        <v>130</v>
      </c>
    </row>
    <row r="51" spans="2:21" ht="60" customHeight="1">
      <c r="B51" s="81"/>
      <c r="C51" s="21" t="s">
        <v>189</v>
      </c>
      <c r="D51" s="19" t="s">
        <v>104</v>
      </c>
      <c r="E51" s="19"/>
      <c r="F51" s="18"/>
      <c r="G51" s="18"/>
      <c r="H51" s="18"/>
      <c r="I51" s="20" t="s">
        <v>105</v>
      </c>
      <c r="J51" s="65" t="s">
        <v>190</v>
      </c>
      <c r="K51" s="26" t="s">
        <v>191</v>
      </c>
      <c r="L51" s="26" t="s">
        <v>192</v>
      </c>
      <c r="M51" s="26" t="s">
        <v>193</v>
      </c>
      <c r="N51" s="20">
        <v>4</v>
      </c>
      <c r="O51" s="20">
        <v>2</v>
      </c>
      <c r="P51" s="20">
        <f t="shared" si="0"/>
        <v>8</v>
      </c>
      <c r="Q51" s="21" t="str">
        <f t="shared" si="4"/>
        <v>IMPORTANTE</v>
      </c>
      <c r="R51" s="26" t="s">
        <v>194</v>
      </c>
      <c r="S51" s="20" t="s">
        <v>111</v>
      </c>
      <c r="T51" s="22"/>
      <c r="U51" s="20" t="s">
        <v>112</v>
      </c>
    </row>
    <row r="52" spans="2:21" ht="60" customHeight="1">
      <c r="B52" s="81" t="s">
        <v>195</v>
      </c>
      <c r="C52" s="77" t="s">
        <v>196</v>
      </c>
      <c r="D52" s="84" t="s">
        <v>104</v>
      </c>
      <c r="E52" s="84"/>
      <c r="F52" s="76"/>
      <c r="G52" s="76"/>
      <c r="H52" s="76"/>
      <c r="I52" s="78" t="s">
        <v>105</v>
      </c>
      <c r="J52" s="79" t="s">
        <v>106</v>
      </c>
      <c r="K52" s="79" t="s">
        <v>197</v>
      </c>
      <c r="L52" s="80" t="s">
        <v>108</v>
      </c>
      <c r="M52" s="79" t="s">
        <v>109</v>
      </c>
      <c r="N52" s="78">
        <v>4</v>
      </c>
      <c r="O52" s="78">
        <v>2</v>
      </c>
      <c r="P52" s="78">
        <f t="shared" si="0"/>
        <v>8</v>
      </c>
      <c r="Q52" s="77" t="str">
        <f t="shared" si="4"/>
        <v>IMPORTANTE</v>
      </c>
      <c r="R52" s="26" t="s">
        <v>136</v>
      </c>
      <c r="S52" s="20" t="s">
        <v>111</v>
      </c>
      <c r="T52" s="22"/>
      <c r="U52" s="20" t="s">
        <v>130</v>
      </c>
    </row>
    <row r="53" spans="2:21" ht="60" customHeight="1">
      <c r="B53" s="81"/>
      <c r="C53" s="77"/>
      <c r="D53" s="84"/>
      <c r="E53" s="84"/>
      <c r="F53" s="76"/>
      <c r="G53" s="76"/>
      <c r="H53" s="76"/>
      <c r="I53" s="78"/>
      <c r="J53" s="79"/>
      <c r="K53" s="79"/>
      <c r="L53" s="80"/>
      <c r="M53" s="79"/>
      <c r="N53" s="78"/>
      <c r="O53" s="78"/>
      <c r="P53" s="78"/>
      <c r="Q53" s="77"/>
      <c r="R53" s="26" t="s">
        <v>113</v>
      </c>
      <c r="S53" s="20" t="s">
        <v>111</v>
      </c>
      <c r="T53" s="22"/>
      <c r="U53" s="20" t="s">
        <v>130</v>
      </c>
    </row>
    <row r="54" spans="2:21" ht="60" customHeight="1">
      <c r="B54" s="81"/>
      <c r="C54" s="77" t="s">
        <v>198</v>
      </c>
      <c r="D54" s="83" t="s">
        <v>199</v>
      </c>
      <c r="E54" s="83"/>
      <c r="F54" s="76"/>
      <c r="G54" s="76"/>
      <c r="H54" s="76"/>
      <c r="I54" s="78" t="s">
        <v>105</v>
      </c>
      <c r="J54" s="79" t="s">
        <v>106</v>
      </c>
      <c r="K54" s="79" t="s">
        <v>197</v>
      </c>
      <c r="L54" s="80" t="s">
        <v>108</v>
      </c>
      <c r="M54" s="79" t="s">
        <v>109</v>
      </c>
      <c r="N54" s="78">
        <v>4</v>
      </c>
      <c r="O54" s="78">
        <v>2</v>
      </c>
      <c r="P54" s="78">
        <f t="shared" si="0"/>
        <v>8</v>
      </c>
      <c r="Q54" s="77" t="str">
        <f t="shared" si="4"/>
        <v>IMPORTANTE</v>
      </c>
      <c r="R54" s="26" t="s">
        <v>136</v>
      </c>
      <c r="S54" s="20" t="s">
        <v>111</v>
      </c>
      <c r="T54" s="22"/>
      <c r="U54" s="20" t="s">
        <v>130</v>
      </c>
    </row>
    <row r="55" spans="2:21" ht="60" customHeight="1">
      <c r="B55" s="81"/>
      <c r="C55" s="77"/>
      <c r="D55" s="83"/>
      <c r="E55" s="83"/>
      <c r="F55" s="76"/>
      <c r="G55" s="76"/>
      <c r="H55" s="76"/>
      <c r="I55" s="78"/>
      <c r="J55" s="79"/>
      <c r="K55" s="79"/>
      <c r="L55" s="80"/>
      <c r="M55" s="79"/>
      <c r="N55" s="78"/>
      <c r="O55" s="78"/>
      <c r="P55" s="78"/>
      <c r="Q55" s="77"/>
      <c r="R55" s="26" t="s">
        <v>200</v>
      </c>
      <c r="S55" s="20" t="s">
        <v>111</v>
      </c>
      <c r="T55" s="22"/>
      <c r="U55" s="20" t="s">
        <v>183</v>
      </c>
    </row>
    <row r="56" spans="2:21" ht="60" customHeight="1">
      <c r="B56" s="81"/>
      <c r="C56" s="77" t="s">
        <v>201</v>
      </c>
      <c r="D56" s="77" t="s">
        <v>138</v>
      </c>
      <c r="E56" s="77"/>
      <c r="F56" s="76"/>
      <c r="G56" s="76"/>
      <c r="H56" s="76"/>
      <c r="I56" s="78" t="s">
        <v>105</v>
      </c>
      <c r="J56" s="79" t="s">
        <v>106</v>
      </c>
      <c r="K56" s="79" t="s">
        <v>139</v>
      </c>
      <c r="L56" s="80" t="s">
        <v>143</v>
      </c>
      <c r="M56" s="79" t="s">
        <v>127</v>
      </c>
      <c r="N56" s="78">
        <v>4</v>
      </c>
      <c r="O56" s="78">
        <v>2</v>
      </c>
      <c r="P56" s="78">
        <f t="shared" si="0"/>
        <v>8</v>
      </c>
      <c r="Q56" s="77" t="str">
        <f t="shared" si="4"/>
        <v>IMPORTANTE</v>
      </c>
      <c r="R56" s="26" t="s">
        <v>128</v>
      </c>
      <c r="S56" s="20" t="s">
        <v>111</v>
      </c>
      <c r="T56" s="22"/>
      <c r="U56" s="20" t="s">
        <v>130</v>
      </c>
    </row>
    <row r="57" spans="2:21" ht="60" customHeight="1">
      <c r="B57" s="81"/>
      <c r="C57" s="77"/>
      <c r="D57" s="77"/>
      <c r="E57" s="77"/>
      <c r="F57" s="76"/>
      <c r="G57" s="76"/>
      <c r="H57" s="76"/>
      <c r="I57" s="78"/>
      <c r="J57" s="79"/>
      <c r="K57" s="79"/>
      <c r="L57" s="80"/>
      <c r="M57" s="79"/>
      <c r="N57" s="78"/>
      <c r="O57" s="78"/>
      <c r="P57" s="78"/>
      <c r="Q57" s="77"/>
      <c r="R57" s="26" t="s">
        <v>144</v>
      </c>
      <c r="S57" s="20" t="s">
        <v>111</v>
      </c>
      <c r="T57" s="22"/>
      <c r="U57" s="20" t="s">
        <v>183</v>
      </c>
    </row>
    <row r="58" spans="2:21" ht="60" customHeight="1">
      <c r="B58" s="81"/>
      <c r="C58" s="79" t="s">
        <v>202</v>
      </c>
      <c r="D58" s="84" t="s">
        <v>104</v>
      </c>
      <c r="E58" s="84"/>
      <c r="F58" s="76"/>
      <c r="G58" s="76"/>
      <c r="H58" s="76"/>
      <c r="I58" s="78" t="s">
        <v>105</v>
      </c>
      <c r="J58" s="79" t="s">
        <v>106</v>
      </c>
      <c r="K58" s="79" t="s">
        <v>107</v>
      </c>
      <c r="L58" s="80" t="s">
        <v>108</v>
      </c>
      <c r="M58" s="79" t="s">
        <v>109</v>
      </c>
      <c r="N58" s="78">
        <v>4</v>
      </c>
      <c r="O58" s="78">
        <v>2</v>
      </c>
      <c r="P58" s="78">
        <f>N58*O58</f>
        <v>8</v>
      </c>
      <c r="Q58" s="77" t="str">
        <f>IF(P58=1,"TRIVIAL",IF(P58=2,"TOLERABLE",IF(P58=4,"MODERADO",IF(P58=8,"IMPORTANTE",IF(P58=16,"INTOLERABLE")))))</f>
        <v>IMPORTANTE</v>
      </c>
      <c r="R58" s="26" t="s">
        <v>136</v>
      </c>
      <c r="S58" s="20" t="s">
        <v>111</v>
      </c>
      <c r="T58" s="22"/>
      <c r="U58" s="20" t="s">
        <v>130</v>
      </c>
    </row>
    <row r="59" spans="2:21" ht="60" customHeight="1">
      <c r="B59" s="81"/>
      <c r="C59" s="79"/>
      <c r="D59" s="84"/>
      <c r="E59" s="84"/>
      <c r="F59" s="76"/>
      <c r="G59" s="76"/>
      <c r="H59" s="76"/>
      <c r="I59" s="78"/>
      <c r="J59" s="79"/>
      <c r="K59" s="79"/>
      <c r="L59" s="80"/>
      <c r="M59" s="79"/>
      <c r="N59" s="78"/>
      <c r="O59" s="78"/>
      <c r="P59" s="78"/>
      <c r="Q59" s="77"/>
      <c r="R59" s="26" t="s">
        <v>200</v>
      </c>
      <c r="S59" s="20" t="s">
        <v>111</v>
      </c>
      <c r="T59" s="22"/>
      <c r="U59" s="20" t="s">
        <v>183</v>
      </c>
    </row>
    <row r="60" spans="2:21" ht="60" customHeight="1">
      <c r="B60" s="81"/>
      <c r="C60" s="79" t="s">
        <v>203</v>
      </c>
      <c r="D60" s="84" t="s">
        <v>104</v>
      </c>
      <c r="E60" s="84"/>
      <c r="F60" s="76"/>
      <c r="G60" s="76"/>
      <c r="H60" s="76"/>
      <c r="I60" s="78" t="s">
        <v>105</v>
      </c>
      <c r="J60" s="79" t="s">
        <v>106</v>
      </c>
      <c r="K60" s="79" t="s">
        <v>204</v>
      </c>
      <c r="L60" s="80" t="s">
        <v>205</v>
      </c>
      <c r="M60" s="79" t="s">
        <v>109</v>
      </c>
      <c r="N60" s="78">
        <v>4</v>
      </c>
      <c r="O60" s="78">
        <v>2</v>
      </c>
      <c r="P60" s="78">
        <f>N60*O60</f>
        <v>8</v>
      </c>
      <c r="Q60" s="77" t="str">
        <f>IF(P60=1,"TRIVIAL",IF(P60=2,"TOLERABLE",IF(P60=4,"MODERADO",IF(P60=8,"IMPORTANTE",IF(P60=16,"INTOLERABLE")))))</f>
        <v>IMPORTANTE</v>
      </c>
      <c r="R60" s="26" t="s">
        <v>206</v>
      </c>
      <c r="S60" s="20" t="s">
        <v>111</v>
      </c>
      <c r="T60" s="22"/>
      <c r="U60" s="20" t="s">
        <v>207</v>
      </c>
    </row>
    <row r="61" spans="2:21" ht="60" customHeight="1">
      <c r="B61" s="81"/>
      <c r="C61" s="79"/>
      <c r="D61" s="84"/>
      <c r="E61" s="84"/>
      <c r="F61" s="76"/>
      <c r="G61" s="76"/>
      <c r="H61" s="76"/>
      <c r="I61" s="78"/>
      <c r="J61" s="79"/>
      <c r="K61" s="79"/>
      <c r="L61" s="80"/>
      <c r="M61" s="79"/>
      <c r="N61" s="78"/>
      <c r="O61" s="78"/>
      <c r="P61" s="78"/>
      <c r="Q61" s="77"/>
      <c r="R61" s="26" t="s">
        <v>208</v>
      </c>
      <c r="S61" s="20" t="s">
        <v>111</v>
      </c>
      <c r="T61" s="22"/>
      <c r="U61" s="20" t="s">
        <v>130</v>
      </c>
    </row>
    <row r="62" spans="2:21" ht="78.75" customHeight="1">
      <c r="B62" s="81"/>
      <c r="C62" s="79" t="s">
        <v>209</v>
      </c>
      <c r="D62" s="84" t="s">
        <v>104</v>
      </c>
      <c r="E62" s="84"/>
      <c r="F62" s="76"/>
      <c r="G62" s="76"/>
      <c r="H62" s="76"/>
      <c r="I62" s="78" t="s">
        <v>105</v>
      </c>
      <c r="J62" s="79" t="s">
        <v>106</v>
      </c>
      <c r="K62" s="79" t="s">
        <v>210</v>
      </c>
      <c r="L62" s="80" t="s">
        <v>126</v>
      </c>
      <c r="M62" s="79" t="s">
        <v>127</v>
      </c>
      <c r="N62" s="78">
        <v>4</v>
      </c>
      <c r="O62" s="78">
        <v>2</v>
      </c>
      <c r="P62" s="78">
        <f t="shared" ref="P62:P70" si="5">N62*O62</f>
        <v>8</v>
      </c>
      <c r="Q62" s="77" t="str">
        <f t="shared" ref="Q62:Q70" si="6">IF(P62=1,"TRIVIAL",IF(P62=2,"TOLERABLE",IF(P62=4,"MODERADO",IF(P62=8,"IMPORTANTE",IF(P62=16,"INTOLERABLE")))))</f>
        <v>IMPORTANTE</v>
      </c>
      <c r="R62" s="26" t="s">
        <v>211</v>
      </c>
      <c r="S62" s="20" t="s">
        <v>111</v>
      </c>
      <c r="T62" s="22"/>
      <c r="U62" s="20" t="s">
        <v>130</v>
      </c>
    </row>
    <row r="63" spans="2:21" ht="78.75" customHeight="1">
      <c r="B63" s="81"/>
      <c r="C63" s="79"/>
      <c r="D63" s="84"/>
      <c r="E63" s="84"/>
      <c r="F63" s="76"/>
      <c r="G63" s="76"/>
      <c r="H63" s="76"/>
      <c r="I63" s="78"/>
      <c r="J63" s="79"/>
      <c r="K63" s="79"/>
      <c r="L63" s="80"/>
      <c r="M63" s="79"/>
      <c r="N63" s="78"/>
      <c r="O63" s="78"/>
      <c r="P63" s="78"/>
      <c r="Q63" s="77"/>
      <c r="R63" s="26" t="s">
        <v>128</v>
      </c>
      <c r="S63" s="20" t="s">
        <v>111</v>
      </c>
      <c r="T63" s="22"/>
      <c r="U63" s="20" t="s">
        <v>130</v>
      </c>
    </row>
    <row r="64" spans="2:21" ht="60" customHeight="1">
      <c r="B64" s="87" t="s">
        <v>212</v>
      </c>
      <c r="C64" s="79" t="s">
        <v>213</v>
      </c>
      <c r="D64" s="84" t="s">
        <v>104</v>
      </c>
      <c r="E64" s="84"/>
      <c r="F64" s="86"/>
      <c r="G64" s="86"/>
      <c r="H64" s="86"/>
      <c r="I64" s="78" t="s">
        <v>105</v>
      </c>
      <c r="J64" s="79" t="s">
        <v>106</v>
      </c>
      <c r="K64" s="79" t="s">
        <v>139</v>
      </c>
      <c r="L64" s="80" t="s">
        <v>143</v>
      </c>
      <c r="M64" s="79" t="s">
        <v>127</v>
      </c>
      <c r="N64" s="78">
        <v>4</v>
      </c>
      <c r="O64" s="78">
        <v>2</v>
      </c>
      <c r="P64" s="78">
        <f t="shared" si="5"/>
        <v>8</v>
      </c>
      <c r="Q64" s="79" t="str">
        <f t="shared" si="6"/>
        <v>IMPORTANTE</v>
      </c>
      <c r="R64" s="26" t="s">
        <v>129</v>
      </c>
      <c r="S64" s="20" t="s">
        <v>111</v>
      </c>
      <c r="T64" s="22"/>
      <c r="U64" s="20" t="s">
        <v>112</v>
      </c>
    </row>
    <row r="65" spans="2:21" ht="60" customHeight="1">
      <c r="B65" s="87"/>
      <c r="C65" s="79"/>
      <c r="D65" s="84"/>
      <c r="E65" s="84"/>
      <c r="F65" s="86"/>
      <c r="G65" s="86"/>
      <c r="H65" s="86"/>
      <c r="I65" s="78"/>
      <c r="J65" s="79"/>
      <c r="K65" s="79"/>
      <c r="L65" s="80"/>
      <c r="M65" s="79"/>
      <c r="N65" s="78"/>
      <c r="O65" s="78"/>
      <c r="P65" s="78"/>
      <c r="Q65" s="79"/>
      <c r="R65" s="26" t="s">
        <v>128</v>
      </c>
      <c r="S65" s="20" t="s">
        <v>111</v>
      </c>
      <c r="T65" s="22"/>
      <c r="U65" s="20" t="s">
        <v>130</v>
      </c>
    </row>
    <row r="66" spans="2:21" ht="60" customHeight="1">
      <c r="B66" s="87"/>
      <c r="C66" s="77" t="s">
        <v>214</v>
      </c>
      <c r="D66" s="84" t="s">
        <v>104</v>
      </c>
      <c r="E66" s="84"/>
      <c r="F66" s="86"/>
      <c r="G66" s="86"/>
      <c r="H66" s="86"/>
      <c r="I66" s="78" t="s">
        <v>105</v>
      </c>
      <c r="J66" s="79" t="s">
        <v>106</v>
      </c>
      <c r="K66" s="79" t="s">
        <v>139</v>
      </c>
      <c r="L66" s="80" t="s">
        <v>143</v>
      </c>
      <c r="M66" s="79" t="s">
        <v>127</v>
      </c>
      <c r="N66" s="78">
        <v>4</v>
      </c>
      <c r="O66" s="78">
        <v>2</v>
      </c>
      <c r="P66" s="78">
        <f t="shared" si="5"/>
        <v>8</v>
      </c>
      <c r="Q66" s="79" t="str">
        <f t="shared" si="6"/>
        <v>IMPORTANTE</v>
      </c>
      <c r="R66" s="26" t="s">
        <v>129</v>
      </c>
      <c r="S66" s="20" t="s">
        <v>111</v>
      </c>
      <c r="T66" s="22"/>
      <c r="U66" s="20" t="s">
        <v>112</v>
      </c>
    </row>
    <row r="67" spans="2:21" ht="60" customHeight="1">
      <c r="B67" s="87"/>
      <c r="C67" s="77"/>
      <c r="D67" s="84"/>
      <c r="E67" s="84"/>
      <c r="F67" s="86"/>
      <c r="G67" s="86"/>
      <c r="H67" s="86"/>
      <c r="I67" s="78"/>
      <c r="J67" s="79"/>
      <c r="K67" s="79"/>
      <c r="L67" s="80"/>
      <c r="M67" s="79"/>
      <c r="N67" s="78"/>
      <c r="O67" s="78"/>
      <c r="P67" s="78"/>
      <c r="Q67" s="79"/>
      <c r="R67" s="26" t="s">
        <v>128</v>
      </c>
      <c r="S67" s="20" t="s">
        <v>111</v>
      </c>
      <c r="T67" s="22"/>
      <c r="U67" s="20" t="s">
        <v>130</v>
      </c>
    </row>
    <row r="68" spans="2:21" ht="60" customHeight="1">
      <c r="B68" s="87"/>
      <c r="C68" s="79" t="s">
        <v>215</v>
      </c>
      <c r="D68" s="84" t="s">
        <v>104</v>
      </c>
      <c r="E68" s="84"/>
      <c r="F68" s="86"/>
      <c r="G68" s="86"/>
      <c r="H68" s="86"/>
      <c r="I68" s="78" t="s">
        <v>105</v>
      </c>
      <c r="J68" s="79" t="s">
        <v>106</v>
      </c>
      <c r="K68" s="79" t="s">
        <v>216</v>
      </c>
      <c r="L68" s="80" t="s">
        <v>140</v>
      </c>
      <c r="M68" s="79" t="s">
        <v>217</v>
      </c>
      <c r="N68" s="78">
        <v>4</v>
      </c>
      <c r="O68" s="78">
        <v>2</v>
      </c>
      <c r="P68" s="78">
        <f t="shared" si="5"/>
        <v>8</v>
      </c>
      <c r="Q68" s="79" t="str">
        <f t="shared" si="6"/>
        <v>IMPORTANTE</v>
      </c>
      <c r="R68" s="26" t="s">
        <v>129</v>
      </c>
      <c r="S68" s="20" t="s">
        <v>111</v>
      </c>
      <c r="T68" s="22"/>
      <c r="U68" s="20" t="s">
        <v>112</v>
      </c>
    </row>
    <row r="69" spans="2:21" ht="60" customHeight="1">
      <c r="B69" s="87"/>
      <c r="C69" s="79"/>
      <c r="D69" s="84"/>
      <c r="E69" s="84"/>
      <c r="F69" s="86"/>
      <c r="G69" s="86"/>
      <c r="H69" s="86"/>
      <c r="I69" s="78"/>
      <c r="J69" s="79"/>
      <c r="K69" s="79"/>
      <c r="L69" s="80"/>
      <c r="M69" s="79"/>
      <c r="N69" s="78"/>
      <c r="O69" s="78"/>
      <c r="P69" s="78"/>
      <c r="Q69" s="79"/>
      <c r="R69" s="26" t="s">
        <v>128</v>
      </c>
      <c r="S69" s="20" t="s">
        <v>111</v>
      </c>
      <c r="T69" s="22"/>
      <c r="U69" s="20" t="s">
        <v>130</v>
      </c>
    </row>
    <row r="70" spans="2:21" ht="60" customHeight="1">
      <c r="B70" s="87"/>
      <c r="C70" s="79" t="s">
        <v>218</v>
      </c>
      <c r="D70" s="84" t="s">
        <v>138</v>
      </c>
      <c r="E70" s="84"/>
      <c r="F70" s="86"/>
      <c r="G70" s="86"/>
      <c r="H70" s="86"/>
      <c r="I70" s="78" t="s">
        <v>105</v>
      </c>
      <c r="J70" s="79" t="s">
        <v>106</v>
      </c>
      <c r="K70" s="79" t="s">
        <v>219</v>
      </c>
      <c r="L70" s="80" t="s">
        <v>140</v>
      </c>
      <c r="M70" s="79" t="s">
        <v>217</v>
      </c>
      <c r="N70" s="78">
        <v>4</v>
      </c>
      <c r="O70" s="78">
        <v>2</v>
      </c>
      <c r="P70" s="78">
        <f t="shared" si="5"/>
        <v>8</v>
      </c>
      <c r="Q70" s="79" t="str">
        <f t="shared" si="6"/>
        <v>IMPORTANTE</v>
      </c>
      <c r="R70" s="26" t="s">
        <v>129</v>
      </c>
      <c r="S70" s="20" t="s">
        <v>111</v>
      </c>
      <c r="T70" s="22"/>
      <c r="U70" s="20" t="s">
        <v>112</v>
      </c>
    </row>
    <row r="71" spans="2:21" ht="60" customHeight="1">
      <c r="B71" s="87"/>
      <c r="C71" s="79"/>
      <c r="D71" s="84"/>
      <c r="E71" s="84"/>
      <c r="F71" s="86"/>
      <c r="G71" s="86"/>
      <c r="H71" s="86"/>
      <c r="I71" s="78"/>
      <c r="J71" s="79"/>
      <c r="K71" s="79"/>
      <c r="L71" s="80"/>
      <c r="M71" s="79"/>
      <c r="N71" s="78"/>
      <c r="O71" s="78"/>
      <c r="P71" s="78"/>
      <c r="Q71" s="79"/>
      <c r="R71" s="26" t="s">
        <v>128</v>
      </c>
      <c r="S71" s="20" t="s">
        <v>111</v>
      </c>
      <c r="T71" s="22"/>
      <c r="U71" s="20" t="s">
        <v>130</v>
      </c>
    </row>
    <row r="72" spans="2:21" ht="60" customHeight="1">
      <c r="B72" s="87"/>
      <c r="C72" s="79" t="s">
        <v>220</v>
      </c>
      <c r="D72" s="84" t="s">
        <v>104</v>
      </c>
      <c r="E72" s="84"/>
      <c r="F72" s="86"/>
      <c r="G72" s="86"/>
      <c r="H72" s="86"/>
      <c r="I72" s="78" t="s">
        <v>105</v>
      </c>
      <c r="J72" s="79" t="s">
        <v>106</v>
      </c>
      <c r="K72" s="79" t="s">
        <v>155</v>
      </c>
      <c r="L72" s="80" t="s">
        <v>156</v>
      </c>
      <c r="M72" s="79" t="s">
        <v>187</v>
      </c>
      <c r="N72" s="78">
        <v>4</v>
      </c>
      <c r="O72" s="78">
        <v>2</v>
      </c>
      <c r="P72" s="78">
        <f t="shared" si="0"/>
        <v>8</v>
      </c>
      <c r="Q72" s="79" t="str">
        <f t="shared" si="4"/>
        <v>IMPORTANTE</v>
      </c>
      <c r="R72" s="26" t="s">
        <v>188</v>
      </c>
      <c r="S72" s="20" t="s">
        <v>111</v>
      </c>
      <c r="T72" s="22"/>
      <c r="U72" s="20" t="s">
        <v>158</v>
      </c>
    </row>
    <row r="73" spans="2:21" ht="60" customHeight="1">
      <c r="B73" s="87"/>
      <c r="C73" s="79"/>
      <c r="D73" s="84"/>
      <c r="E73" s="84"/>
      <c r="F73" s="86"/>
      <c r="G73" s="86"/>
      <c r="H73" s="86"/>
      <c r="I73" s="78"/>
      <c r="J73" s="79"/>
      <c r="K73" s="79"/>
      <c r="L73" s="80"/>
      <c r="M73" s="79"/>
      <c r="N73" s="78"/>
      <c r="O73" s="78"/>
      <c r="P73" s="78"/>
      <c r="Q73" s="79"/>
      <c r="R73" s="26" t="s">
        <v>128</v>
      </c>
      <c r="S73" s="20" t="s">
        <v>111</v>
      </c>
      <c r="T73" s="22"/>
      <c r="U73" s="20" t="s">
        <v>130</v>
      </c>
    </row>
    <row r="74" spans="2:21" ht="60" customHeight="1">
      <c r="B74" s="81" t="s">
        <v>221</v>
      </c>
      <c r="C74" s="79" t="s">
        <v>222</v>
      </c>
      <c r="D74" s="84" t="s">
        <v>138</v>
      </c>
      <c r="E74" s="84"/>
      <c r="F74" s="76"/>
      <c r="G74" s="76"/>
      <c r="H74" s="76"/>
      <c r="I74" s="20" t="s">
        <v>105</v>
      </c>
      <c r="J74" s="79" t="s">
        <v>106</v>
      </c>
      <c r="K74" s="79" t="s">
        <v>216</v>
      </c>
      <c r="L74" s="80" t="s">
        <v>140</v>
      </c>
      <c r="M74" s="79" t="s">
        <v>217</v>
      </c>
      <c r="N74" s="78">
        <v>4</v>
      </c>
      <c r="O74" s="78">
        <v>2</v>
      </c>
      <c r="P74" s="78">
        <f t="shared" si="0"/>
        <v>8</v>
      </c>
      <c r="Q74" s="79" t="str">
        <f t="shared" si="4"/>
        <v>IMPORTANTE</v>
      </c>
      <c r="R74" s="26" t="s">
        <v>129</v>
      </c>
      <c r="S74" s="20" t="s">
        <v>111</v>
      </c>
      <c r="T74" s="22"/>
      <c r="U74" s="20" t="s">
        <v>112</v>
      </c>
    </row>
    <row r="75" spans="2:21" ht="60" customHeight="1">
      <c r="B75" s="81"/>
      <c r="C75" s="79"/>
      <c r="D75" s="84"/>
      <c r="E75" s="84"/>
      <c r="F75" s="76"/>
      <c r="G75" s="76"/>
      <c r="H75" s="76"/>
      <c r="I75" s="20"/>
      <c r="J75" s="79"/>
      <c r="K75" s="79"/>
      <c r="L75" s="80"/>
      <c r="M75" s="79"/>
      <c r="N75" s="78"/>
      <c r="O75" s="78"/>
      <c r="P75" s="78"/>
      <c r="Q75" s="79"/>
      <c r="R75" s="26" t="s">
        <v>128</v>
      </c>
      <c r="S75" s="20" t="s">
        <v>111</v>
      </c>
      <c r="T75" s="22"/>
      <c r="U75" s="20" t="s">
        <v>130</v>
      </c>
    </row>
    <row r="76" spans="2:21" ht="60" customHeight="1">
      <c r="B76" s="81"/>
      <c r="C76" s="79" t="s">
        <v>223</v>
      </c>
      <c r="D76" s="84" t="s">
        <v>138</v>
      </c>
      <c r="E76" s="84"/>
      <c r="F76" s="76"/>
      <c r="G76" s="76"/>
      <c r="H76" s="76"/>
      <c r="I76" s="78" t="s">
        <v>105</v>
      </c>
      <c r="J76" s="79" t="s">
        <v>106</v>
      </c>
      <c r="K76" s="79" t="s">
        <v>219</v>
      </c>
      <c r="L76" s="80" t="s">
        <v>140</v>
      </c>
      <c r="M76" s="79" t="s">
        <v>127</v>
      </c>
      <c r="N76" s="78">
        <v>4</v>
      </c>
      <c r="O76" s="78">
        <v>2</v>
      </c>
      <c r="P76" s="78">
        <f t="shared" si="0"/>
        <v>8</v>
      </c>
      <c r="Q76" s="79" t="str">
        <f t="shared" si="4"/>
        <v>IMPORTANTE</v>
      </c>
      <c r="R76" s="26" t="s">
        <v>129</v>
      </c>
      <c r="S76" s="20" t="s">
        <v>111</v>
      </c>
      <c r="T76" s="22"/>
      <c r="U76" s="20" t="s">
        <v>112</v>
      </c>
    </row>
    <row r="77" spans="2:21" ht="60" customHeight="1">
      <c r="B77" s="81"/>
      <c r="C77" s="79"/>
      <c r="D77" s="84"/>
      <c r="E77" s="84"/>
      <c r="F77" s="76"/>
      <c r="G77" s="76"/>
      <c r="H77" s="76"/>
      <c r="I77" s="78"/>
      <c r="J77" s="79"/>
      <c r="K77" s="79"/>
      <c r="L77" s="80"/>
      <c r="M77" s="79"/>
      <c r="N77" s="78"/>
      <c r="O77" s="78"/>
      <c r="P77" s="78"/>
      <c r="Q77" s="79"/>
      <c r="R77" s="26" t="s">
        <v>128</v>
      </c>
      <c r="S77" s="20" t="s">
        <v>111</v>
      </c>
      <c r="T77" s="22"/>
      <c r="U77" s="20" t="s">
        <v>130</v>
      </c>
    </row>
    <row r="78" spans="2:21" ht="60" customHeight="1">
      <c r="B78" s="81"/>
      <c r="C78" s="79" t="s">
        <v>224</v>
      </c>
      <c r="D78" s="84" t="s">
        <v>104</v>
      </c>
      <c r="E78" s="84"/>
      <c r="F78" s="76"/>
      <c r="G78" s="76"/>
      <c r="H78" s="76"/>
      <c r="I78" s="78" t="s">
        <v>105</v>
      </c>
      <c r="J78" s="79" t="s">
        <v>106</v>
      </c>
      <c r="K78" s="79" t="s">
        <v>185</v>
      </c>
      <c r="L78" s="65" t="s">
        <v>186</v>
      </c>
      <c r="M78" s="79" t="s">
        <v>187</v>
      </c>
      <c r="N78" s="78">
        <v>2</v>
      </c>
      <c r="O78" s="78">
        <v>2</v>
      </c>
      <c r="P78" s="78">
        <f t="shared" si="0"/>
        <v>4</v>
      </c>
      <c r="Q78" s="79" t="str">
        <f t="shared" si="4"/>
        <v>MODERADO</v>
      </c>
      <c r="R78" s="26" t="s">
        <v>188</v>
      </c>
      <c r="S78" s="20" t="s">
        <v>111</v>
      </c>
      <c r="T78" s="22"/>
      <c r="U78" s="20" t="s">
        <v>158</v>
      </c>
    </row>
    <row r="79" spans="2:21" ht="60" customHeight="1">
      <c r="B79" s="81"/>
      <c r="C79" s="79"/>
      <c r="D79" s="84"/>
      <c r="E79" s="84"/>
      <c r="F79" s="76"/>
      <c r="G79" s="76"/>
      <c r="H79" s="76"/>
      <c r="I79" s="78"/>
      <c r="J79" s="79"/>
      <c r="K79" s="79"/>
      <c r="L79" s="65"/>
      <c r="M79" s="79"/>
      <c r="N79" s="78"/>
      <c r="O79" s="78"/>
      <c r="P79" s="78"/>
      <c r="Q79" s="79"/>
      <c r="R79" s="26" t="s">
        <v>128</v>
      </c>
      <c r="S79" s="20" t="s">
        <v>111</v>
      </c>
      <c r="T79" s="22"/>
      <c r="U79" s="20" t="s">
        <v>130</v>
      </c>
    </row>
    <row r="80" spans="2:21" ht="60" customHeight="1">
      <c r="B80" s="81"/>
      <c r="C80" s="77" t="s">
        <v>225</v>
      </c>
      <c r="D80" s="77" t="s">
        <v>138</v>
      </c>
      <c r="E80" s="77"/>
      <c r="F80" s="76"/>
      <c r="G80" s="76"/>
      <c r="H80" s="76"/>
      <c r="I80" s="78" t="s">
        <v>105</v>
      </c>
      <c r="J80" s="79" t="s">
        <v>106</v>
      </c>
      <c r="K80" s="79" t="s">
        <v>139</v>
      </c>
      <c r="L80" s="80" t="s">
        <v>143</v>
      </c>
      <c r="M80" s="79" t="s">
        <v>217</v>
      </c>
      <c r="N80" s="78">
        <v>4</v>
      </c>
      <c r="O80" s="78">
        <v>2</v>
      </c>
      <c r="P80" s="78">
        <f t="shared" si="0"/>
        <v>8</v>
      </c>
      <c r="Q80" s="77" t="str">
        <f t="shared" si="4"/>
        <v>IMPORTANTE</v>
      </c>
      <c r="R80" s="26" t="s">
        <v>129</v>
      </c>
      <c r="S80" s="20" t="s">
        <v>111</v>
      </c>
      <c r="T80" s="22"/>
      <c r="U80" s="20" t="s">
        <v>112</v>
      </c>
    </row>
    <row r="81" spans="2:21" ht="60" customHeight="1">
      <c r="B81" s="81"/>
      <c r="C81" s="77"/>
      <c r="D81" s="77"/>
      <c r="E81" s="77"/>
      <c r="F81" s="76"/>
      <c r="G81" s="76"/>
      <c r="H81" s="76"/>
      <c r="I81" s="78"/>
      <c r="J81" s="79"/>
      <c r="K81" s="79"/>
      <c r="L81" s="80"/>
      <c r="M81" s="79"/>
      <c r="N81" s="78"/>
      <c r="O81" s="78"/>
      <c r="P81" s="78"/>
      <c r="Q81" s="77"/>
      <c r="R81" s="26" t="s">
        <v>128</v>
      </c>
      <c r="S81" s="20" t="s">
        <v>111</v>
      </c>
      <c r="T81" s="22"/>
      <c r="U81" s="20" t="s">
        <v>130</v>
      </c>
    </row>
    <row r="82" spans="2:21" ht="60" customHeight="1">
      <c r="B82" s="81" t="s">
        <v>226</v>
      </c>
      <c r="C82" s="77" t="s">
        <v>227</v>
      </c>
      <c r="D82" s="83" t="s">
        <v>228</v>
      </c>
      <c r="E82" s="83"/>
      <c r="F82" s="76"/>
      <c r="G82" s="76"/>
      <c r="H82" s="76"/>
      <c r="I82" s="78" t="s">
        <v>105</v>
      </c>
      <c r="J82" s="79" t="s">
        <v>106</v>
      </c>
      <c r="K82" s="77" t="s">
        <v>132</v>
      </c>
      <c r="L82" s="80" t="s">
        <v>126</v>
      </c>
      <c r="M82" s="79" t="s">
        <v>127</v>
      </c>
      <c r="N82" s="78">
        <v>4</v>
      </c>
      <c r="O82" s="78">
        <v>2</v>
      </c>
      <c r="P82" s="78">
        <f t="shared" si="0"/>
        <v>8</v>
      </c>
      <c r="Q82" s="77" t="str">
        <f t="shared" si="4"/>
        <v>IMPORTANTE</v>
      </c>
      <c r="R82" s="21" t="s">
        <v>133</v>
      </c>
      <c r="S82" s="20" t="s">
        <v>111</v>
      </c>
      <c r="T82" s="22"/>
      <c r="U82" s="20" t="s">
        <v>112</v>
      </c>
    </row>
    <row r="83" spans="2:21" ht="60" customHeight="1">
      <c r="B83" s="81"/>
      <c r="C83" s="77"/>
      <c r="D83" s="83"/>
      <c r="E83" s="83"/>
      <c r="F83" s="76"/>
      <c r="G83" s="76"/>
      <c r="H83" s="76"/>
      <c r="I83" s="78"/>
      <c r="J83" s="79"/>
      <c r="K83" s="77"/>
      <c r="L83" s="80"/>
      <c r="M83" s="79"/>
      <c r="N83" s="78"/>
      <c r="O83" s="78"/>
      <c r="P83" s="78"/>
      <c r="Q83" s="77"/>
      <c r="R83" s="21" t="s">
        <v>136</v>
      </c>
      <c r="S83" s="20" t="s">
        <v>111</v>
      </c>
      <c r="T83" s="22"/>
      <c r="U83" s="20" t="s">
        <v>130</v>
      </c>
    </row>
    <row r="84" spans="2:21" ht="60" customHeight="1">
      <c r="B84" s="81"/>
      <c r="C84" s="21" t="s">
        <v>229</v>
      </c>
      <c r="D84" s="27" t="s">
        <v>230</v>
      </c>
      <c r="E84" s="27"/>
      <c r="F84" s="18"/>
      <c r="G84" s="18"/>
      <c r="H84" s="18"/>
      <c r="I84" s="20" t="s">
        <v>105</v>
      </c>
      <c r="J84" s="26" t="s">
        <v>106</v>
      </c>
      <c r="K84" s="66" t="s">
        <v>231</v>
      </c>
      <c r="L84" s="65" t="s">
        <v>232</v>
      </c>
      <c r="M84" s="26" t="s">
        <v>233</v>
      </c>
      <c r="N84" s="20">
        <v>4</v>
      </c>
      <c r="O84" s="20">
        <v>4</v>
      </c>
      <c r="P84" s="20">
        <f t="shared" si="0"/>
        <v>16</v>
      </c>
      <c r="Q84" s="21" t="str">
        <f t="shared" si="4"/>
        <v>INTOLERABLE</v>
      </c>
      <c r="R84" s="21" t="s">
        <v>234</v>
      </c>
      <c r="S84" s="20" t="s">
        <v>111</v>
      </c>
      <c r="T84" s="22"/>
      <c r="U84" s="20" t="s">
        <v>235</v>
      </c>
    </row>
    <row r="85" spans="2:21" ht="60" customHeight="1">
      <c r="B85" s="81"/>
      <c r="C85" s="21" t="s">
        <v>236</v>
      </c>
      <c r="D85" s="28" t="s">
        <v>237</v>
      </c>
      <c r="E85" s="28"/>
      <c r="F85" s="18"/>
      <c r="G85" s="18"/>
      <c r="H85" s="18"/>
      <c r="I85" s="20" t="s">
        <v>105</v>
      </c>
      <c r="J85" s="79" t="s">
        <v>119</v>
      </c>
      <c r="K85" s="79" t="s">
        <v>238</v>
      </c>
      <c r="L85" s="80" t="s">
        <v>239</v>
      </c>
      <c r="M85" s="85" t="s">
        <v>240</v>
      </c>
      <c r="N85" s="78">
        <v>4</v>
      </c>
      <c r="O85" s="78">
        <v>4</v>
      </c>
      <c r="P85" s="78">
        <f t="shared" si="0"/>
        <v>16</v>
      </c>
      <c r="Q85" s="77" t="str">
        <f t="shared" si="4"/>
        <v>INTOLERABLE</v>
      </c>
      <c r="R85" s="26" t="s">
        <v>241</v>
      </c>
      <c r="S85" s="20" t="s">
        <v>111</v>
      </c>
      <c r="T85" s="22"/>
      <c r="U85" s="20" t="s">
        <v>235</v>
      </c>
    </row>
    <row r="86" spans="2:21" ht="60" customHeight="1">
      <c r="B86" s="81"/>
      <c r="C86" s="21"/>
      <c r="D86" s="28"/>
      <c r="E86" s="28"/>
      <c r="F86" s="18"/>
      <c r="G86" s="18"/>
      <c r="H86" s="18"/>
      <c r="I86" s="20"/>
      <c r="J86" s="79"/>
      <c r="K86" s="79"/>
      <c r="L86" s="80"/>
      <c r="M86" s="85"/>
      <c r="N86" s="78"/>
      <c r="O86" s="78"/>
      <c r="P86" s="78"/>
      <c r="Q86" s="77"/>
      <c r="R86" s="26" t="s">
        <v>242</v>
      </c>
      <c r="S86" s="20" t="s">
        <v>111</v>
      </c>
      <c r="T86" s="22"/>
      <c r="U86" s="20" t="s">
        <v>130</v>
      </c>
    </row>
    <row r="87" spans="2:21" ht="60" customHeight="1">
      <c r="B87" s="81"/>
      <c r="C87" s="21" t="s">
        <v>243</v>
      </c>
      <c r="D87" s="27" t="s">
        <v>244</v>
      </c>
      <c r="E87" s="27"/>
      <c r="F87" s="18"/>
      <c r="G87" s="18"/>
      <c r="H87" s="18"/>
      <c r="I87" s="20" t="s">
        <v>105</v>
      </c>
      <c r="J87" s="26" t="s">
        <v>245</v>
      </c>
      <c r="K87" s="26" t="s">
        <v>246</v>
      </c>
      <c r="L87" s="26" t="s">
        <v>192</v>
      </c>
      <c r="M87" s="26" t="s">
        <v>193</v>
      </c>
      <c r="N87" s="20">
        <v>4</v>
      </c>
      <c r="O87" s="20">
        <v>2</v>
      </c>
      <c r="P87" s="20">
        <f t="shared" si="0"/>
        <v>8</v>
      </c>
      <c r="Q87" s="21" t="str">
        <f t="shared" si="4"/>
        <v>IMPORTANTE</v>
      </c>
      <c r="R87" s="26" t="s">
        <v>247</v>
      </c>
      <c r="S87" s="20" t="s">
        <v>111</v>
      </c>
      <c r="T87" s="22"/>
      <c r="U87" s="20" t="s">
        <v>112</v>
      </c>
    </row>
    <row r="88" spans="2:21" ht="60" customHeight="1">
      <c r="B88" s="81"/>
      <c r="C88" s="77" t="s">
        <v>248</v>
      </c>
      <c r="D88" s="83" t="s">
        <v>228</v>
      </c>
      <c r="E88" s="83"/>
      <c r="F88" s="76"/>
      <c r="G88" s="76"/>
      <c r="H88" s="76"/>
      <c r="I88" s="78" t="s">
        <v>105</v>
      </c>
      <c r="J88" s="79" t="s">
        <v>106</v>
      </c>
      <c r="K88" s="77" t="s">
        <v>132</v>
      </c>
      <c r="L88" s="80" t="s">
        <v>126</v>
      </c>
      <c r="M88" s="79" t="s">
        <v>127</v>
      </c>
      <c r="N88" s="78">
        <v>4</v>
      </c>
      <c r="O88" s="78">
        <v>2</v>
      </c>
      <c r="P88" s="78">
        <f t="shared" si="0"/>
        <v>8</v>
      </c>
      <c r="Q88" s="77" t="str">
        <f t="shared" si="4"/>
        <v>IMPORTANTE</v>
      </c>
      <c r="R88" s="21" t="s">
        <v>133</v>
      </c>
      <c r="S88" s="20" t="s">
        <v>111</v>
      </c>
      <c r="T88" s="22"/>
      <c r="U88" s="20" t="s">
        <v>112</v>
      </c>
    </row>
    <row r="89" spans="2:21" ht="60" customHeight="1">
      <c r="B89" s="81"/>
      <c r="C89" s="77"/>
      <c r="D89" s="83"/>
      <c r="E89" s="83"/>
      <c r="F89" s="76"/>
      <c r="G89" s="76"/>
      <c r="H89" s="76"/>
      <c r="I89" s="78"/>
      <c r="J89" s="79"/>
      <c r="K89" s="77"/>
      <c r="L89" s="80"/>
      <c r="M89" s="79"/>
      <c r="N89" s="78"/>
      <c r="O89" s="78"/>
      <c r="P89" s="78"/>
      <c r="Q89" s="77"/>
      <c r="R89" s="21" t="s">
        <v>128</v>
      </c>
      <c r="S89" s="20" t="s">
        <v>111</v>
      </c>
      <c r="T89" s="22"/>
      <c r="U89" s="20"/>
    </row>
    <row r="90" spans="2:21" ht="60" customHeight="1">
      <c r="B90" s="81"/>
      <c r="C90" s="77" t="s">
        <v>249</v>
      </c>
      <c r="D90" s="83" t="s">
        <v>228</v>
      </c>
      <c r="E90" s="83"/>
      <c r="F90" s="76"/>
      <c r="G90" s="76"/>
      <c r="H90" s="76"/>
      <c r="I90" s="78" t="s">
        <v>105</v>
      </c>
      <c r="J90" s="79" t="s">
        <v>106</v>
      </c>
      <c r="K90" s="79" t="s">
        <v>250</v>
      </c>
      <c r="L90" s="80" t="s">
        <v>126</v>
      </c>
      <c r="M90" s="79" t="s">
        <v>251</v>
      </c>
      <c r="N90" s="78">
        <v>4</v>
      </c>
      <c r="O90" s="78">
        <v>2</v>
      </c>
      <c r="P90" s="78">
        <f t="shared" si="0"/>
        <v>8</v>
      </c>
      <c r="Q90" s="77" t="str">
        <f t="shared" si="4"/>
        <v>IMPORTANTE</v>
      </c>
      <c r="R90" s="26" t="s">
        <v>165</v>
      </c>
      <c r="S90" s="20" t="s">
        <v>111</v>
      </c>
      <c r="T90" s="22"/>
      <c r="U90" s="20" t="s">
        <v>158</v>
      </c>
    </row>
    <row r="91" spans="2:21" ht="60" customHeight="1">
      <c r="B91" s="81"/>
      <c r="C91" s="77"/>
      <c r="D91" s="83"/>
      <c r="E91" s="83"/>
      <c r="F91" s="76"/>
      <c r="G91" s="76"/>
      <c r="H91" s="76"/>
      <c r="I91" s="78"/>
      <c r="J91" s="79"/>
      <c r="K91" s="79"/>
      <c r="L91" s="80"/>
      <c r="M91" s="79"/>
      <c r="N91" s="78"/>
      <c r="O91" s="78"/>
      <c r="P91" s="78"/>
      <c r="Q91" s="77"/>
      <c r="R91" s="26" t="s">
        <v>252</v>
      </c>
      <c r="S91" s="20" t="s">
        <v>111</v>
      </c>
      <c r="T91" s="22"/>
      <c r="U91" s="20" t="s">
        <v>130</v>
      </c>
    </row>
    <row r="92" spans="2:21" ht="60" customHeight="1">
      <c r="B92" s="81"/>
      <c r="C92" s="77" t="s">
        <v>253</v>
      </c>
      <c r="D92" s="83" t="s">
        <v>228</v>
      </c>
      <c r="E92" s="83"/>
      <c r="F92" s="76"/>
      <c r="G92" s="76"/>
      <c r="H92" s="76"/>
      <c r="I92" s="78" t="s">
        <v>105</v>
      </c>
      <c r="J92" s="79" t="s">
        <v>106</v>
      </c>
      <c r="K92" s="79" t="s">
        <v>185</v>
      </c>
      <c r="L92" s="65" t="s">
        <v>186</v>
      </c>
      <c r="M92" s="79" t="s">
        <v>187</v>
      </c>
      <c r="N92" s="78">
        <v>2</v>
      </c>
      <c r="O92" s="78">
        <v>2</v>
      </c>
      <c r="P92" s="78">
        <f t="shared" si="0"/>
        <v>4</v>
      </c>
      <c r="Q92" s="79" t="str">
        <f t="shared" si="4"/>
        <v>MODERADO</v>
      </c>
      <c r="R92" s="26" t="s">
        <v>188</v>
      </c>
      <c r="S92" s="20" t="s">
        <v>111</v>
      </c>
      <c r="T92" s="22"/>
      <c r="U92" s="20" t="s">
        <v>158</v>
      </c>
    </row>
    <row r="93" spans="2:21" ht="60" customHeight="1">
      <c r="B93" s="81"/>
      <c r="C93" s="77"/>
      <c r="D93" s="83"/>
      <c r="E93" s="83"/>
      <c r="F93" s="76"/>
      <c r="G93" s="76"/>
      <c r="H93" s="76"/>
      <c r="I93" s="78"/>
      <c r="J93" s="79"/>
      <c r="K93" s="79"/>
      <c r="L93" s="65"/>
      <c r="M93" s="79"/>
      <c r="N93" s="78"/>
      <c r="O93" s="78"/>
      <c r="P93" s="78"/>
      <c r="Q93" s="79"/>
      <c r="R93" s="26" t="s">
        <v>252</v>
      </c>
      <c r="S93" s="20" t="s">
        <v>111</v>
      </c>
      <c r="T93" s="22"/>
      <c r="U93" s="20" t="s">
        <v>130</v>
      </c>
    </row>
    <row r="94" spans="2:21" ht="60" customHeight="1">
      <c r="B94" s="81"/>
      <c r="C94" s="77" t="s">
        <v>254</v>
      </c>
      <c r="D94" s="83" t="s">
        <v>199</v>
      </c>
      <c r="E94" s="83"/>
      <c r="F94" s="76"/>
      <c r="G94" s="76"/>
      <c r="H94" s="76"/>
      <c r="I94" s="78" t="s">
        <v>105</v>
      </c>
      <c r="J94" s="79" t="s">
        <v>106</v>
      </c>
      <c r="K94" s="79" t="s">
        <v>255</v>
      </c>
      <c r="L94" s="79" t="s">
        <v>140</v>
      </c>
      <c r="M94" s="79" t="s">
        <v>217</v>
      </c>
      <c r="N94" s="78">
        <v>4</v>
      </c>
      <c r="O94" s="78">
        <v>2</v>
      </c>
      <c r="P94" s="78">
        <f t="shared" si="0"/>
        <v>8</v>
      </c>
      <c r="Q94" s="77" t="str">
        <f t="shared" si="4"/>
        <v>IMPORTANTE</v>
      </c>
      <c r="R94" s="21" t="s">
        <v>256</v>
      </c>
      <c r="S94" s="20" t="s">
        <v>111</v>
      </c>
      <c r="T94" s="22"/>
      <c r="U94" s="20" t="s">
        <v>158</v>
      </c>
    </row>
    <row r="95" spans="2:21" ht="60" customHeight="1">
      <c r="B95" s="81"/>
      <c r="C95" s="77"/>
      <c r="D95" s="83"/>
      <c r="E95" s="83"/>
      <c r="F95" s="76"/>
      <c r="G95" s="76"/>
      <c r="H95" s="76"/>
      <c r="I95" s="78"/>
      <c r="J95" s="79"/>
      <c r="K95" s="79"/>
      <c r="L95" s="79"/>
      <c r="M95" s="79"/>
      <c r="N95" s="78"/>
      <c r="O95" s="78"/>
      <c r="P95" s="78"/>
      <c r="Q95" s="77"/>
      <c r="R95" s="21" t="s">
        <v>252</v>
      </c>
      <c r="S95" s="20" t="s">
        <v>111</v>
      </c>
      <c r="T95" s="22"/>
      <c r="U95" s="20" t="s">
        <v>130</v>
      </c>
    </row>
    <row r="96" spans="2:21" ht="60" customHeight="1">
      <c r="B96" s="81" t="s">
        <v>257</v>
      </c>
      <c r="C96" s="77" t="s">
        <v>258</v>
      </c>
      <c r="D96" s="83" t="s">
        <v>259</v>
      </c>
      <c r="E96" s="83"/>
      <c r="F96" s="76"/>
      <c r="G96" s="76"/>
      <c r="H96" s="76"/>
      <c r="I96" s="78" t="s">
        <v>105</v>
      </c>
      <c r="J96" s="79" t="s">
        <v>106</v>
      </c>
      <c r="K96" s="77" t="s">
        <v>260</v>
      </c>
      <c r="L96" s="79" t="s">
        <v>156</v>
      </c>
      <c r="M96" s="79" t="s">
        <v>217</v>
      </c>
      <c r="N96" s="78">
        <v>4</v>
      </c>
      <c r="O96" s="78">
        <v>2</v>
      </c>
      <c r="P96" s="78">
        <f t="shared" si="0"/>
        <v>8</v>
      </c>
      <c r="Q96" s="77" t="str">
        <f t="shared" si="4"/>
        <v>IMPORTANTE</v>
      </c>
      <c r="R96" s="21" t="s">
        <v>261</v>
      </c>
      <c r="S96" s="20" t="s">
        <v>111</v>
      </c>
      <c r="T96" s="22"/>
      <c r="U96" s="20" t="s">
        <v>158</v>
      </c>
    </row>
    <row r="97" spans="2:21" ht="60" customHeight="1">
      <c r="B97" s="81"/>
      <c r="C97" s="77"/>
      <c r="D97" s="83"/>
      <c r="E97" s="83"/>
      <c r="F97" s="76"/>
      <c r="G97" s="76"/>
      <c r="H97" s="76"/>
      <c r="I97" s="78"/>
      <c r="J97" s="79"/>
      <c r="K97" s="77"/>
      <c r="L97" s="79"/>
      <c r="M97" s="79"/>
      <c r="N97" s="78"/>
      <c r="O97" s="78"/>
      <c r="P97" s="78"/>
      <c r="Q97" s="77"/>
      <c r="R97" s="21" t="s">
        <v>128</v>
      </c>
      <c r="S97" s="20" t="s">
        <v>111</v>
      </c>
      <c r="T97" s="22"/>
      <c r="U97" s="20" t="s">
        <v>130</v>
      </c>
    </row>
    <row r="98" spans="2:21" ht="60" customHeight="1">
      <c r="B98" s="81"/>
      <c r="C98" s="77" t="s">
        <v>262</v>
      </c>
      <c r="D98" s="83" t="s">
        <v>263</v>
      </c>
      <c r="E98" s="83"/>
      <c r="F98" s="76"/>
      <c r="G98" s="76"/>
      <c r="H98" s="76"/>
      <c r="I98" s="78" t="s">
        <v>105</v>
      </c>
      <c r="J98" s="79" t="s">
        <v>106</v>
      </c>
      <c r="K98" s="77" t="s">
        <v>264</v>
      </c>
      <c r="L98" s="79" t="s">
        <v>265</v>
      </c>
      <c r="M98" s="79" t="s">
        <v>127</v>
      </c>
      <c r="N98" s="78">
        <v>4</v>
      </c>
      <c r="O98" s="78">
        <v>2</v>
      </c>
      <c r="P98" s="78">
        <f t="shared" si="0"/>
        <v>8</v>
      </c>
      <c r="Q98" s="77" t="str">
        <f t="shared" si="4"/>
        <v>IMPORTANTE</v>
      </c>
      <c r="R98" s="21" t="s">
        <v>266</v>
      </c>
      <c r="S98" s="20" t="s">
        <v>111</v>
      </c>
      <c r="T98" s="22"/>
      <c r="U98" s="20" t="s">
        <v>158</v>
      </c>
    </row>
    <row r="99" spans="2:21" ht="60" customHeight="1">
      <c r="B99" s="81"/>
      <c r="C99" s="77"/>
      <c r="D99" s="83"/>
      <c r="E99" s="83"/>
      <c r="F99" s="76"/>
      <c r="G99" s="76"/>
      <c r="H99" s="76"/>
      <c r="I99" s="78"/>
      <c r="J99" s="79"/>
      <c r="K99" s="77"/>
      <c r="L99" s="79"/>
      <c r="M99" s="79"/>
      <c r="N99" s="78"/>
      <c r="O99" s="78"/>
      <c r="P99" s="78"/>
      <c r="Q99" s="77"/>
      <c r="R99" s="21" t="s">
        <v>128</v>
      </c>
      <c r="S99" s="20" t="s">
        <v>111</v>
      </c>
      <c r="T99" s="22"/>
      <c r="U99" s="20" t="s">
        <v>130</v>
      </c>
    </row>
    <row r="100" spans="2:21" ht="60" customHeight="1">
      <c r="B100" s="81"/>
      <c r="C100" s="77" t="s">
        <v>267</v>
      </c>
      <c r="D100" s="83" t="s">
        <v>259</v>
      </c>
      <c r="E100" s="83"/>
      <c r="F100" s="76"/>
      <c r="G100" s="76"/>
      <c r="H100" s="76"/>
      <c r="I100" s="78" t="s">
        <v>105</v>
      </c>
      <c r="J100" s="79" t="s">
        <v>106</v>
      </c>
      <c r="K100" s="77" t="s">
        <v>268</v>
      </c>
      <c r="L100" s="79" t="s">
        <v>156</v>
      </c>
      <c r="M100" s="79" t="s">
        <v>187</v>
      </c>
      <c r="N100" s="78">
        <v>4</v>
      </c>
      <c r="O100" s="78">
        <v>2</v>
      </c>
      <c r="P100" s="78">
        <f t="shared" si="0"/>
        <v>8</v>
      </c>
      <c r="Q100" s="77" t="str">
        <f t="shared" si="4"/>
        <v>IMPORTANTE</v>
      </c>
      <c r="R100" s="21" t="s">
        <v>269</v>
      </c>
      <c r="S100" s="20" t="s">
        <v>111</v>
      </c>
      <c r="T100" s="22"/>
      <c r="U100" s="20" t="s">
        <v>158</v>
      </c>
    </row>
    <row r="101" spans="2:21" ht="60" customHeight="1">
      <c r="B101" s="81"/>
      <c r="C101" s="77"/>
      <c r="D101" s="83"/>
      <c r="E101" s="83"/>
      <c r="F101" s="76"/>
      <c r="G101" s="76"/>
      <c r="H101" s="76"/>
      <c r="I101" s="78"/>
      <c r="J101" s="79"/>
      <c r="K101" s="77"/>
      <c r="L101" s="79"/>
      <c r="M101" s="79"/>
      <c r="N101" s="78"/>
      <c r="O101" s="78"/>
      <c r="P101" s="78"/>
      <c r="Q101" s="77"/>
      <c r="R101" s="21" t="s">
        <v>128</v>
      </c>
      <c r="S101" s="20" t="s">
        <v>111</v>
      </c>
      <c r="T101" s="22"/>
      <c r="U101" s="20" t="s">
        <v>130</v>
      </c>
    </row>
    <row r="102" spans="2:21" ht="60" customHeight="1">
      <c r="B102" s="81"/>
      <c r="C102" s="79" t="s">
        <v>270</v>
      </c>
      <c r="D102" s="83" t="s">
        <v>259</v>
      </c>
      <c r="E102" s="83"/>
      <c r="F102" s="76"/>
      <c r="G102" s="76"/>
      <c r="H102" s="76"/>
      <c r="I102" s="78" t="s">
        <v>105</v>
      </c>
      <c r="J102" s="79" t="s">
        <v>106</v>
      </c>
      <c r="K102" s="77" t="s">
        <v>268</v>
      </c>
      <c r="L102" s="79" t="s">
        <v>156</v>
      </c>
      <c r="M102" s="79" t="s">
        <v>187</v>
      </c>
      <c r="N102" s="78">
        <v>4</v>
      </c>
      <c r="O102" s="78">
        <v>2</v>
      </c>
      <c r="P102" s="78">
        <f t="shared" si="0"/>
        <v>8</v>
      </c>
      <c r="Q102" s="77" t="str">
        <f t="shared" si="4"/>
        <v>IMPORTANTE</v>
      </c>
      <c r="R102" s="21" t="s">
        <v>269</v>
      </c>
      <c r="S102" s="20" t="s">
        <v>111</v>
      </c>
      <c r="T102" s="22"/>
      <c r="U102" s="20" t="s">
        <v>158</v>
      </c>
    </row>
    <row r="103" spans="2:21" ht="60" customHeight="1">
      <c r="B103" s="81"/>
      <c r="C103" s="79"/>
      <c r="D103" s="83"/>
      <c r="E103" s="83"/>
      <c r="F103" s="76"/>
      <c r="G103" s="76"/>
      <c r="H103" s="76"/>
      <c r="I103" s="78"/>
      <c r="J103" s="79"/>
      <c r="K103" s="77"/>
      <c r="L103" s="79"/>
      <c r="M103" s="79"/>
      <c r="N103" s="78"/>
      <c r="O103" s="78"/>
      <c r="P103" s="78"/>
      <c r="Q103" s="77"/>
      <c r="R103" s="21" t="s">
        <v>128</v>
      </c>
      <c r="S103" s="20" t="s">
        <v>111</v>
      </c>
      <c r="T103" s="22"/>
      <c r="U103" s="20" t="s">
        <v>130</v>
      </c>
    </row>
    <row r="104" spans="2:21" ht="60" customHeight="1">
      <c r="B104" s="81"/>
      <c r="C104" s="79" t="s">
        <v>271</v>
      </c>
      <c r="D104" s="83" t="s">
        <v>259</v>
      </c>
      <c r="E104" s="83"/>
      <c r="F104" s="76"/>
      <c r="G104" s="76"/>
      <c r="H104" s="76"/>
      <c r="I104" s="78" t="s">
        <v>105</v>
      </c>
      <c r="J104" s="79" t="s">
        <v>106</v>
      </c>
      <c r="K104" s="77" t="s">
        <v>268</v>
      </c>
      <c r="L104" s="79" t="s">
        <v>156</v>
      </c>
      <c r="M104" s="79" t="s">
        <v>187</v>
      </c>
      <c r="N104" s="78">
        <v>4</v>
      </c>
      <c r="O104" s="78">
        <v>2</v>
      </c>
      <c r="P104" s="78">
        <f t="shared" si="0"/>
        <v>8</v>
      </c>
      <c r="Q104" s="77" t="str">
        <f t="shared" si="4"/>
        <v>IMPORTANTE</v>
      </c>
      <c r="R104" s="21" t="s">
        <v>269</v>
      </c>
      <c r="S104" s="20" t="s">
        <v>111</v>
      </c>
      <c r="T104" s="22"/>
      <c r="U104" s="20" t="s">
        <v>158</v>
      </c>
    </row>
    <row r="105" spans="2:21" ht="60" customHeight="1">
      <c r="B105" s="81"/>
      <c r="C105" s="79"/>
      <c r="D105" s="83"/>
      <c r="E105" s="83"/>
      <c r="F105" s="76"/>
      <c r="G105" s="76"/>
      <c r="H105" s="76"/>
      <c r="I105" s="78"/>
      <c r="J105" s="79"/>
      <c r="K105" s="77"/>
      <c r="L105" s="79"/>
      <c r="M105" s="79"/>
      <c r="N105" s="78"/>
      <c r="O105" s="78"/>
      <c r="P105" s="78"/>
      <c r="Q105" s="77"/>
      <c r="R105" s="21" t="s">
        <v>128</v>
      </c>
      <c r="S105" s="20" t="s">
        <v>111</v>
      </c>
      <c r="T105" s="22"/>
      <c r="U105" s="20" t="s">
        <v>130</v>
      </c>
    </row>
    <row r="106" spans="2:21" ht="60" customHeight="1">
      <c r="B106" s="81"/>
      <c r="C106" s="77" t="s">
        <v>272</v>
      </c>
      <c r="D106" s="83" t="s">
        <v>259</v>
      </c>
      <c r="E106" s="83"/>
      <c r="F106" s="76"/>
      <c r="G106" s="76"/>
      <c r="H106" s="76"/>
      <c r="I106" s="78" t="s">
        <v>105</v>
      </c>
      <c r="J106" s="79" t="s">
        <v>106</v>
      </c>
      <c r="K106" s="77" t="s">
        <v>268</v>
      </c>
      <c r="L106" s="79" t="s">
        <v>156</v>
      </c>
      <c r="M106" s="79" t="s">
        <v>187</v>
      </c>
      <c r="N106" s="78">
        <v>4</v>
      </c>
      <c r="O106" s="78">
        <v>2</v>
      </c>
      <c r="P106" s="78">
        <f t="shared" si="0"/>
        <v>8</v>
      </c>
      <c r="Q106" s="77" t="str">
        <f t="shared" si="4"/>
        <v>IMPORTANTE</v>
      </c>
      <c r="R106" s="21" t="s">
        <v>269</v>
      </c>
      <c r="S106" s="20" t="s">
        <v>111</v>
      </c>
      <c r="T106" s="22"/>
      <c r="U106" s="20" t="s">
        <v>158</v>
      </c>
    </row>
    <row r="107" spans="2:21" ht="60" customHeight="1">
      <c r="B107" s="81"/>
      <c r="C107" s="77"/>
      <c r="D107" s="83"/>
      <c r="E107" s="83"/>
      <c r="F107" s="76"/>
      <c r="G107" s="76"/>
      <c r="H107" s="76"/>
      <c r="I107" s="78"/>
      <c r="J107" s="79"/>
      <c r="K107" s="77"/>
      <c r="L107" s="79"/>
      <c r="M107" s="79"/>
      <c r="N107" s="78"/>
      <c r="O107" s="78"/>
      <c r="P107" s="78"/>
      <c r="Q107" s="77"/>
      <c r="R107" s="21" t="s">
        <v>128</v>
      </c>
      <c r="S107" s="20" t="s">
        <v>111</v>
      </c>
      <c r="T107" s="22"/>
      <c r="U107" s="20" t="s">
        <v>130</v>
      </c>
    </row>
    <row r="108" spans="2:21" ht="60" customHeight="1">
      <c r="B108" s="81" t="s">
        <v>273</v>
      </c>
      <c r="C108" s="21" t="s">
        <v>146</v>
      </c>
      <c r="D108" s="19" t="s">
        <v>104</v>
      </c>
      <c r="E108" s="19"/>
      <c r="F108" s="18"/>
      <c r="G108" s="18"/>
      <c r="H108" s="18"/>
      <c r="I108" s="20" t="s">
        <v>105</v>
      </c>
      <c r="J108" s="26" t="s">
        <v>274</v>
      </c>
      <c r="K108" s="26" t="s">
        <v>147</v>
      </c>
      <c r="L108" s="65" t="s">
        <v>121</v>
      </c>
      <c r="M108" s="26" t="s">
        <v>148</v>
      </c>
      <c r="N108" s="20">
        <v>2</v>
      </c>
      <c r="O108" s="20">
        <v>4</v>
      </c>
      <c r="P108" s="20">
        <f t="shared" si="0"/>
        <v>8</v>
      </c>
      <c r="Q108" s="21" t="str">
        <f t="shared" si="4"/>
        <v>IMPORTANTE</v>
      </c>
      <c r="R108" s="26" t="s">
        <v>149</v>
      </c>
      <c r="S108" s="20" t="s">
        <v>111</v>
      </c>
      <c r="T108" s="22"/>
      <c r="U108" s="20" t="s">
        <v>112</v>
      </c>
    </row>
    <row r="109" spans="2:21" ht="60" customHeight="1">
      <c r="B109" s="81"/>
      <c r="C109" s="64" t="s">
        <v>275</v>
      </c>
      <c r="D109" s="19" t="s">
        <v>104</v>
      </c>
      <c r="E109" s="19"/>
      <c r="F109" s="18"/>
      <c r="G109" s="18"/>
      <c r="H109" s="18"/>
      <c r="I109" s="20" t="s">
        <v>105</v>
      </c>
      <c r="J109" s="26" t="s">
        <v>106</v>
      </c>
      <c r="K109" s="26" t="s">
        <v>276</v>
      </c>
      <c r="L109" s="67" t="s">
        <v>277</v>
      </c>
      <c r="M109" s="26" t="s">
        <v>278</v>
      </c>
      <c r="N109" s="20">
        <v>4</v>
      </c>
      <c r="O109" s="20">
        <v>4</v>
      </c>
      <c r="P109" s="20">
        <f t="shared" si="0"/>
        <v>16</v>
      </c>
      <c r="Q109" s="21" t="str">
        <f t="shared" si="4"/>
        <v>INTOLERABLE</v>
      </c>
      <c r="R109" s="21" t="s">
        <v>279</v>
      </c>
      <c r="S109" s="20" t="s">
        <v>111</v>
      </c>
      <c r="T109" s="22"/>
      <c r="U109" s="20" t="s">
        <v>235</v>
      </c>
    </row>
    <row r="110" spans="2:21" ht="60" customHeight="1">
      <c r="B110" s="81"/>
      <c r="C110" s="85" t="s">
        <v>280</v>
      </c>
      <c r="D110" s="84" t="s">
        <v>104</v>
      </c>
      <c r="E110" s="84"/>
      <c r="F110" s="76"/>
      <c r="G110" s="76"/>
      <c r="H110" s="76"/>
      <c r="I110" s="78" t="s">
        <v>105</v>
      </c>
      <c r="J110" s="79" t="s">
        <v>106</v>
      </c>
      <c r="K110" s="79" t="s">
        <v>125</v>
      </c>
      <c r="L110" s="80" t="s">
        <v>126</v>
      </c>
      <c r="M110" s="79" t="s">
        <v>127</v>
      </c>
      <c r="N110" s="78">
        <v>4</v>
      </c>
      <c r="O110" s="78">
        <v>2</v>
      </c>
      <c r="P110" s="78">
        <f t="shared" si="0"/>
        <v>8</v>
      </c>
      <c r="Q110" s="77" t="str">
        <f t="shared" si="4"/>
        <v>IMPORTANTE</v>
      </c>
      <c r="R110" s="26" t="s">
        <v>129</v>
      </c>
      <c r="S110" s="20" t="s">
        <v>111</v>
      </c>
      <c r="T110" s="22"/>
      <c r="U110" s="20" t="s">
        <v>112</v>
      </c>
    </row>
    <row r="111" spans="2:21" ht="60" customHeight="1">
      <c r="B111" s="81"/>
      <c r="C111" s="85"/>
      <c r="D111" s="84"/>
      <c r="E111" s="84"/>
      <c r="F111" s="76"/>
      <c r="G111" s="76"/>
      <c r="H111" s="76"/>
      <c r="I111" s="78"/>
      <c r="J111" s="79"/>
      <c r="K111" s="79"/>
      <c r="L111" s="80"/>
      <c r="M111" s="79"/>
      <c r="N111" s="78"/>
      <c r="O111" s="78"/>
      <c r="P111" s="78"/>
      <c r="Q111" s="77"/>
      <c r="R111" s="26" t="s">
        <v>252</v>
      </c>
      <c r="S111" s="20" t="s">
        <v>111</v>
      </c>
      <c r="T111" s="22"/>
      <c r="U111" s="20" t="s">
        <v>130</v>
      </c>
    </row>
    <row r="112" spans="2:21" ht="60" customHeight="1">
      <c r="B112" s="81"/>
      <c r="C112" s="77" t="s">
        <v>281</v>
      </c>
      <c r="D112" s="84" t="s">
        <v>104</v>
      </c>
      <c r="E112" s="84"/>
      <c r="F112" s="76"/>
      <c r="G112" s="76"/>
      <c r="H112" s="76"/>
      <c r="I112" s="78" t="s">
        <v>105</v>
      </c>
      <c r="J112" s="79" t="s">
        <v>106</v>
      </c>
      <c r="K112" s="79" t="s">
        <v>155</v>
      </c>
      <c r="L112" s="80" t="s">
        <v>156</v>
      </c>
      <c r="M112" s="79" t="s">
        <v>187</v>
      </c>
      <c r="N112" s="78">
        <v>1</v>
      </c>
      <c r="O112" s="78">
        <v>2</v>
      </c>
      <c r="P112" s="78">
        <f t="shared" si="0"/>
        <v>2</v>
      </c>
      <c r="Q112" s="77" t="str">
        <f t="shared" si="4"/>
        <v>TOLERABLE</v>
      </c>
      <c r="R112" s="26" t="s">
        <v>188</v>
      </c>
      <c r="S112" s="20" t="s">
        <v>111</v>
      </c>
      <c r="T112" s="22"/>
      <c r="U112" s="20" t="s">
        <v>158</v>
      </c>
    </row>
    <row r="113" spans="2:21" ht="60" customHeight="1">
      <c r="B113" s="81"/>
      <c r="C113" s="77"/>
      <c r="D113" s="84"/>
      <c r="E113" s="84"/>
      <c r="F113" s="76"/>
      <c r="G113" s="76"/>
      <c r="H113" s="76"/>
      <c r="I113" s="78"/>
      <c r="J113" s="79"/>
      <c r="K113" s="79"/>
      <c r="L113" s="80"/>
      <c r="M113" s="79"/>
      <c r="N113" s="78"/>
      <c r="O113" s="78"/>
      <c r="P113" s="78"/>
      <c r="Q113" s="77"/>
      <c r="R113" s="26" t="s">
        <v>252</v>
      </c>
      <c r="S113" s="20" t="s">
        <v>111</v>
      </c>
      <c r="T113" s="22"/>
      <c r="U113" s="20" t="s">
        <v>112</v>
      </c>
    </row>
    <row r="114" spans="2:21" ht="60" customHeight="1">
      <c r="B114" s="71" t="s">
        <v>282</v>
      </c>
      <c r="C114" s="77" t="s">
        <v>283</v>
      </c>
      <c r="D114" s="83" t="s">
        <v>259</v>
      </c>
      <c r="E114" s="83"/>
      <c r="F114" s="76"/>
      <c r="G114" s="76"/>
      <c r="H114" s="76"/>
      <c r="I114" s="78" t="s">
        <v>105</v>
      </c>
      <c r="J114" s="79" t="s">
        <v>106</v>
      </c>
      <c r="K114" s="79" t="s">
        <v>155</v>
      </c>
      <c r="L114" s="80" t="s">
        <v>156</v>
      </c>
      <c r="M114" s="79" t="s">
        <v>187</v>
      </c>
      <c r="N114" s="78">
        <v>1</v>
      </c>
      <c r="O114" s="78">
        <v>2</v>
      </c>
      <c r="P114" s="78">
        <f t="shared" si="0"/>
        <v>2</v>
      </c>
      <c r="Q114" s="77" t="str">
        <f t="shared" si="4"/>
        <v>TOLERABLE</v>
      </c>
      <c r="R114" s="26" t="s">
        <v>188</v>
      </c>
      <c r="S114" s="20" t="s">
        <v>111</v>
      </c>
      <c r="T114" s="22"/>
      <c r="U114" s="20" t="s">
        <v>158</v>
      </c>
    </row>
    <row r="115" spans="2:21" ht="60" customHeight="1">
      <c r="B115" s="71"/>
      <c r="C115" s="77"/>
      <c r="D115" s="83"/>
      <c r="E115" s="83"/>
      <c r="F115" s="76"/>
      <c r="G115" s="76"/>
      <c r="H115" s="76"/>
      <c r="I115" s="78"/>
      <c r="J115" s="79"/>
      <c r="K115" s="79"/>
      <c r="L115" s="80"/>
      <c r="M115" s="79"/>
      <c r="N115" s="78"/>
      <c r="O115" s="78"/>
      <c r="P115" s="78"/>
      <c r="Q115" s="77"/>
      <c r="R115" s="26" t="s">
        <v>128</v>
      </c>
      <c r="S115" s="20" t="s">
        <v>111</v>
      </c>
      <c r="T115" s="22"/>
      <c r="U115" s="20" t="s">
        <v>130</v>
      </c>
    </row>
    <row r="116" spans="2:21" ht="60" customHeight="1">
      <c r="B116" s="71"/>
      <c r="C116" s="77" t="s">
        <v>284</v>
      </c>
      <c r="D116" s="83" t="s">
        <v>259</v>
      </c>
      <c r="E116" s="83"/>
      <c r="F116" s="76"/>
      <c r="G116" s="76"/>
      <c r="H116" s="76"/>
      <c r="I116" s="78" t="s">
        <v>105</v>
      </c>
      <c r="J116" s="79" t="s">
        <v>106</v>
      </c>
      <c r="K116" s="77" t="s">
        <v>285</v>
      </c>
      <c r="L116" s="79" t="s">
        <v>140</v>
      </c>
      <c r="M116" s="79" t="s">
        <v>127</v>
      </c>
      <c r="N116" s="78">
        <v>1</v>
      </c>
      <c r="O116" s="78">
        <v>2</v>
      </c>
      <c r="P116" s="78">
        <f t="shared" si="0"/>
        <v>2</v>
      </c>
      <c r="Q116" s="77" t="str">
        <f t="shared" si="4"/>
        <v>TOLERABLE</v>
      </c>
      <c r="R116" s="21" t="s">
        <v>261</v>
      </c>
      <c r="S116" s="20" t="s">
        <v>111</v>
      </c>
      <c r="T116" s="22"/>
      <c r="U116" s="20" t="s">
        <v>158</v>
      </c>
    </row>
    <row r="117" spans="2:21" ht="60" customHeight="1">
      <c r="B117" s="71"/>
      <c r="C117" s="77"/>
      <c r="D117" s="83"/>
      <c r="E117" s="83"/>
      <c r="F117" s="76"/>
      <c r="G117" s="76"/>
      <c r="H117" s="76"/>
      <c r="I117" s="78"/>
      <c r="J117" s="79"/>
      <c r="K117" s="77"/>
      <c r="L117" s="79"/>
      <c r="M117" s="79"/>
      <c r="N117" s="78"/>
      <c r="O117" s="78"/>
      <c r="P117" s="78"/>
      <c r="Q117" s="77"/>
      <c r="R117" s="21" t="s">
        <v>128</v>
      </c>
      <c r="S117" s="20" t="s">
        <v>111</v>
      </c>
      <c r="T117" s="22"/>
      <c r="U117" s="20" t="s">
        <v>130</v>
      </c>
    </row>
    <row r="118" spans="2:21" ht="60" customHeight="1">
      <c r="B118" s="71"/>
      <c r="C118" s="77" t="s">
        <v>286</v>
      </c>
      <c r="D118" s="83" t="s">
        <v>259</v>
      </c>
      <c r="E118" s="83"/>
      <c r="F118" s="76"/>
      <c r="G118" s="76"/>
      <c r="H118" s="76"/>
      <c r="I118" s="78" t="s">
        <v>105</v>
      </c>
      <c r="J118" s="79" t="s">
        <v>106</v>
      </c>
      <c r="K118" s="77" t="s">
        <v>260</v>
      </c>
      <c r="L118" s="79" t="s">
        <v>156</v>
      </c>
      <c r="M118" s="79" t="s">
        <v>187</v>
      </c>
      <c r="N118" s="78">
        <v>2</v>
      </c>
      <c r="O118" s="78">
        <v>2</v>
      </c>
      <c r="P118" s="78">
        <f t="shared" si="0"/>
        <v>4</v>
      </c>
      <c r="Q118" s="77" t="str">
        <f t="shared" si="4"/>
        <v>MODERADO</v>
      </c>
      <c r="R118" s="21" t="s">
        <v>287</v>
      </c>
      <c r="S118" s="20" t="s">
        <v>111</v>
      </c>
      <c r="T118" s="22"/>
      <c r="U118" s="20" t="s">
        <v>158</v>
      </c>
    </row>
    <row r="119" spans="2:21" ht="60" customHeight="1">
      <c r="B119" s="71"/>
      <c r="C119" s="77"/>
      <c r="D119" s="83"/>
      <c r="E119" s="83"/>
      <c r="F119" s="76"/>
      <c r="G119" s="76"/>
      <c r="H119" s="76"/>
      <c r="I119" s="78"/>
      <c r="J119" s="79"/>
      <c r="K119" s="77"/>
      <c r="L119" s="79"/>
      <c r="M119" s="79"/>
      <c r="N119" s="78"/>
      <c r="O119" s="78"/>
      <c r="P119" s="78"/>
      <c r="Q119" s="77"/>
      <c r="R119" s="21" t="s">
        <v>128</v>
      </c>
      <c r="S119" s="20" t="s">
        <v>111</v>
      </c>
      <c r="T119" s="22"/>
      <c r="U119" s="20" t="s">
        <v>130</v>
      </c>
    </row>
    <row r="120" spans="2:21" ht="60" customHeight="1">
      <c r="B120" s="71"/>
      <c r="C120" s="77" t="s">
        <v>288</v>
      </c>
      <c r="D120" s="83" t="s">
        <v>104</v>
      </c>
      <c r="E120" s="83"/>
      <c r="F120" s="76"/>
      <c r="G120" s="76"/>
      <c r="H120" s="76"/>
      <c r="I120" s="78" t="s">
        <v>105</v>
      </c>
      <c r="J120" s="79" t="s">
        <v>106</v>
      </c>
      <c r="K120" s="79" t="s">
        <v>255</v>
      </c>
      <c r="L120" s="79" t="s">
        <v>140</v>
      </c>
      <c r="M120" s="79" t="s">
        <v>217</v>
      </c>
      <c r="N120" s="78">
        <v>4</v>
      </c>
      <c r="O120" s="78">
        <v>2</v>
      </c>
      <c r="P120" s="78">
        <f t="shared" si="0"/>
        <v>8</v>
      </c>
      <c r="Q120" s="77" t="str">
        <f t="shared" si="4"/>
        <v>IMPORTANTE</v>
      </c>
      <c r="R120" s="21" t="s">
        <v>256</v>
      </c>
      <c r="S120" s="20" t="s">
        <v>111</v>
      </c>
      <c r="T120" s="22"/>
      <c r="U120" s="20" t="s">
        <v>158</v>
      </c>
    </row>
    <row r="121" spans="2:21" ht="60" customHeight="1">
      <c r="B121" s="71"/>
      <c r="C121" s="77"/>
      <c r="D121" s="83"/>
      <c r="E121" s="83"/>
      <c r="F121" s="76"/>
      <c r="G121" s="76"/>
      <c r="H121" s="76"/>
      <c r="I121" s="78"/>
      <c r="J121" s="79"/>
      <c r="K121" s="79"/>
      <c r="L121" s="79"/>
      <c r="M121" s="79"/>
      <c r="N121" s="78"/>
      <c r="O121" s="78"/>
      <c r="P121" s="78"/>
      <c r="Q121" s="77"/>
      <c r="R121" s="21" t="s">
        <v>128</v>
      </c>
      <c r="S121" s="20" t="s">
        <v>111</v>
      </c>
      <c r="T121" s="22"/>
      <c r="U121" s="20" t="s">
        <v>130</v>
      </c>
    </row>
    <row r="122" spans="2:21" ht="75" customHeight="1">
      <c r="B122" s="71"/>
      <c r="C122" s="77" t="s">
        <v>289</v>
      </c>
      <c r="D122" s="83" t="s">
        <v>104</v>
      </c>
      <c r="E122" s="83"/>
      <c r="F122" s="76"/>
      <c r="G122" s="76"/>
      <c r="H122" s="76"/>
      <c r="I122" s="78" t="s">
        <v>105</v>
      </c>
      <c r="J122" s="79" t="s">
        <v>106</v>
      </c>
      <c r="K122" s="79" t="s">
        <v>250</v>
      </c>
      <c r="L122" s="80" t="s">
        <v>126</v>
      </c>
      <c r="M122" s="79" t="s">
        <v>251</v>
      </c>
      <c r="N122" s="78">
        <v>4</v>
      </c>
      <c r="O122" s="78">
        <v>2</v>
      </c>
      <c r="P122" s="78">
        <f t="shared" si="0"/>
        <v>8</v>
      </c>
      <c r="Q122" s="77" t="str">
        <f t="shared" si="4"/>
        <v>IMPORTANTE</v>
      </c>
      <c r="R122" s="26" t="s">
        <v>176</v>
      </c>
      <c r="S122" s="20" t="s">
        <v>111</v>
      </c>
      <c r="T122" s="22"/>
      <c r="U122" s="20" t="s">
        <v>158</v>
      </c>
    </row>
    <row r="123" spans="2:21" ht="75" customHeight="1">
      <c r="B123" s="71"/>
      <c r="C123" s="77"/>
      <c r="D123" s="83"/>
      <c r="E123" s="83"/>
      <c r="F123" s="76"/>
      <c r="G123" s="76"/>
      <c r="H123" s="76"/>
      <c r="I123" s="78"/>
      <c r="J123" s="79"/>
      <c r="K123" s="79"/>
      <c r="L123" s="80"/>
      <c r="M123" s="79"/>
      <c r="N123" s="78"/>
      <c r="O123" s="78"/>
      <c r="P123" s="78"/>
      <c r="Q123" s="77"/>
      <c r="R123" s="26" t="s">
        <v>252</v>
      </c>
      <c r="S123" s="20" t="s">
        <v>111</v>
      </c>
      <c r="T123" s="22"/>
      <c r="U123" s="20" t="s">
        <v>130</v>
      </c>
    </row>
    <row r="124" spans="2:21" ht="60" customHeight="1">
      <c r="B124" s="71"/>
      <c r="C124" s="77" t="s">
        <v>290</v>
      </c>
      <c r="D124" s="83" t="s">
        <v>104</v>
      </c>
      <c r="E124" s="83"/>
      <c r="F124" s="76"/>
      <c r="G124" s="76"/>
      <c r="H124" s="76"/>
      <c r="I124" s="78" t="s">
        <v>105</v>
      </c>
      <c r="J124" s="79" t="s">
        <v>106</v>
      </c>
      <c r="K124" s="79" t="s">
        <v>185</v>
      </c>
      <c r="L124" s="65" t="s">
        <v>186</v>
      </c>
      <c r="M124" s="79" t="s">
        <v>187</v>
      </c>
      <c r="N124" s="78">
        <v>2</v>
      </c>
      <c r="O124" s="78">
        <v>2</v>
      </c>
      <c r="P124" s="78">
        <f t="shared" si="0"/>
        <v>4</v>
      </c>
      <c r="Q124" s="79" t="str">
        <f t="shared" si="4"/>
        <v>MODERADO</v>
      </c>
      <c r="R124" s="26" t="s">
        <v>188</v>
      </c>
      <c r="S124" s="20" t="s">
        <v>111</v>
      </c>
      <c r="T124" s="22"/>
      <c r="U124" s="20" t="s">
        <v>158</v>
      </c>
    </row>
    <row r="125" spans="2:21" ht="60" customHeight="1">
      <c r="B125" s="71"/>
      <c r="C125" s="77"/>
      <c r="D125" s="83"/>
      <c r="E125" s="83"/>
      <c r="F125" s="76"/>
      <c r="G125" s="76"/>
      <c r="H125" s="76"/>
      <c r="I125" s="78"/>
      <c r="J125" s="79"/>
      <c r="K125" s="79"/>
      <c r="L125" s="65"/>
      <c r="M125" s="79"/>
      <c r="N125" s="78"/>
      <c r="O125" s="78"/>
      <c r="P125" s="78"/>
      <c r="Q125" s="79"/>
      <c r="R125" s="26" t="s">
        <v>252</v>
      </c>
      <c r="S125" s="20" t="s">
        <v>111</v>
      </c>
      <c r="T125" s="22"/>
      <c r="U125" s="20" t="s">
        <v>130</v>
      </c>
    </row>
    <row r="126" spans="2:21" ht="60" customHeight="1">
      <c r="B126" s="71"/>
      <c r="C126" s="77" t="s">
        <v>291</v>
      </c>
      <c r="D126" s="83" t="s">
        <v>138</v>
      </c>
      <c r="E126" s="83"/>
      <c r="F126" s="76"/>
      <c r="G126" s="76"/>
      <c r="H126" s="76"/>
      <c r="I126" s="78" t="s">
        <v>105</v>
      </c>
      <c r="J126" s="79" t="s">
        <v>106</v>
      </c>
      <c r="K126" s="77" t="s">
        <v>260</v>
      </c>
      <c r="L126" s="79" t="s">
        <v>156</v>
      </c>
      <c r="M126" s="79" t="s">
        <v>187</v>
      </c>
      <c r="N126" s="78">
        <v>2</v>
      </c>
      <c r="O126" s="78">
        <v>2</v>
      </c>
      <c r="P126" s="78">
        <f t="shared" si="0"/>
        <v>4</v>
      </c>
      <c r="Q126" s="77" t="str">
        <f t="shared" si="4"/>
        <v>MODERADO</v>
      </c>
      <c r="R126" s="21" t="s">
        <v>287</v>
      </c>
      <c r="S126" s="20" t="s">
        <v>111</v>
      </c>
      <c r="T126" s="22"/>
      <c r="U126" s="20" t="s">
        <v>158</v>
      </c>
    </row>
    <row r="127" spans="2:21" ht="60" customHeight="1">
      <c r="B127" s="71"/>
      <c r="C127" s="77"/>
      <c r="D127" s="83"/>
      <c r="E127" s="83"/>
      <c r="F127" s="76"/>
      <c r="G127" s="76"/>
      <c r="H127" s="76"/>
      <c r="I127" s="78"/>
      <c r="J127" s="79"/>
      <c r="K127" s="77"/>
      <c r="L127" s="79"/>
      <c r="M127" s="79"/>
      <c r="N127" s="78"/>
      <c r="O127" s="78"/>
      <c r="P127" s="78"/>
      <c r="Q127" s="77"/>
      <c r="R127" s="21" t="s">
        <v>252</v>
      </c>
      <c r="S127" s="20" t="s">
        <v>111</v>
      </c>
      <c r="T127" s="22"/>
      <c r="U127" s="20" t="s">
        <v>130</v>
      </c>
    </row>
    <row r="128" spans="2:21" ht="60" customHeight="1">
      <c r="B128" s="71"/>
      <c r="C128" s="77" t="s">
        <v>292</v>
      </c>
      <c r="D128" s="83" t="s">
        <v>259</v>
      </c>
      <c r="E128" s="83"/>
      <c r="F128" s="76"/>
      <c r="G128" s="76"/>
      <c r="H128" s="76"/>
      <c r="I128" s="78" t="s">
        <v>105</v>
      </c>
      <c r="J128" s="79" t="s">
        <v>106</v>
      </c>
      <c r="K128" s="79" t="s">
        <v>155</v>
      </c>
      <c r="L128" s="80" t="s">
        <v>156</v>
      </c>
      <c r="M128" s="79" t="s">
        <v>187</v>
      </c>
      <c r="N128" s="78">
        <v>1</v>
      </c>
      <c r="O128" s="78">
        <v>2</v>
      </c>
      <c r="P128" s="78">
        <f t="shared" si="0"/>
        <v>2</v>
      </c>
      <c r="Q128" s="77" t="str">
        <f t="shared" si="4"/>
        <v>TOLERABLE</v>
      </c>
      <c r="R128" s="26" t="s">
        <v>188</v>
      </c>
      <c r="S128" s="20" t="s">
        <v>111</v>
      </c>
      <c r="T128" s="22"/>
      <c r="U128" s="20" t="s">
        <v>158</v>
      </c>
    </row>
    <row r="129" spans="2:21" ht="60" customHeight="1">
      <c r="B129" s="71"/>
      <c r="C129" s="77"/>
      <c r="D129" s="83"/>
      <c r="E129" s="83"/>
      <c r="F129" s="76"/>
      <c r="G129" s="76"/>
      <c r="H129" s="76"/>
      <c r="I129" s="78"/>
      <c r="J129" s="79"/>
      <c r="K129" s="79"/>
      <c r="L129" s="80"/>
      <c r="M129" s="79"/>
      <c r="N129" s="78"/>
      <c r="O129" s="78"/>
      <c r="P129" s="78"/>
      <c r="Q129" s="77"/>
      <c r="R129" s="26" t="s">
        <v>252</v>
      </c>
      <c r="S129" s="20" t="s">
        <v>111</v>
      </c>
      <c r="T129" s="22"/>
      <c r="U129" s="20" t="s">
        <v>130</v>
      </c>
    </row>
    <row r="130" spans="2:21" ht="60" customHeight="1">
      <c r="B130" s="81" t="s">
        <v>293</v>
      </c>
      <c r="C130" s="77" t="s">
        <v>294</v>
      </c>
      <c r="D130" s="77" t="s">
        <v>138</v>
      </c>
      <c r="E130" s="77"/>
      <c r="F130" s="76"/>
      <c r="G130" s="76"/>
      <c r="H130" s="76"/>
      <c r="I130" s="78" t="s">
        <v>105</v>
      </c>
      <c r="J130" s="79" t="s">
        <v>106</v>
      </c>
      <c r="K130" s="79" t="s">
        <v>295</v>
      </c>
      <c r="L130" s="65" t="s">
        <v>186</v>
      </c>
      <c r="M130" s="79" t="s">
        <v>187</v>
      </c>
      <c r="N130" s="78">
        <v>4</v>
      </c>
      <c r="O130" s="78">
        <v>2</v>
      </c>
      <c r="P130" s="78">
        <f t="shared" si="0"/>
        <v>8</v>
      </c>
      <c r="Q130" s="79" t="str">
        <f t="shared" si="4"/>
        <v>IMPORTANTE</v>
      </c>
      <c r="R130" s="26" t="s">
        <v>188</v>
      </c>
      <c r="S130" s="20" t="s">
        <v>111</v>
      </c>
      <c r="T130" s="22"/>
      <c r="U130" s="20" t="s">
        <v>158</v>
      </c>
    </row>
    <row r="131" spans="2:21" ht="60" customHeight="1">
      <c r="B131" s="81"/>
      <c r="C131" s="77"/>
      <c r="D131" s="77"/>
      <c r="E131" s="77"/>
      <c r="F131" s="76"/>
      <c r="G131" s="76"/>
      <c r="H131" s="76"/>
      <c r="I131" s="78"/>
      <c r="J131" s="79"/>
      <c r="K131" s="79"/>
      <c r="L131" s="65"/>
      <c r="M131" s="79"/>
      <c r="N131" s="78"/>
      <c r="O131" s="78"/>
      <c r="P131" s="78"/>
      <c r="Q131" s="79"/>
      <c r="R131" s="26" t="s">
        <v>252</v>
      </c>
      <c r="S131" s="20" t="s">
        <v>111</v>
      </c>
      <c r="T131" s="22"/>
      <c r="U131" s="20" t="s">
        <v>130</v>
      </c>
    </row>
    <row r="132" spans="2:21" ht="60" customHeight="1">
      <c r="B132" s="81"/>
      <c r="C132" s="77" t="s">
        <v>296</v>
      </c>
      <c r="D132" s="77" t="s">
        <v>138</v>
      </c>
      <c r="E132" s="77"/>
      <c r="F132" s="76"/>
      <c r="G132" s="76"/>
      <c r="H132" s="76"/>
      <c r="I132" s="78" t="s">
        <v>105</v>
      </c>
      <c r="J132" s="79" t="s">
        <v>106</v>
      </c>
      <c r="K132" s="79" t="s">
        <v>255</v>
      </c>
      <c r="L132" s="79" t="s">
        <v>140</v>
      </c>
      <c r="M132" s="79" t="s">
        <v>217</v>
      </c>
      <c r="N132" s="78">
        <v>4</v>
      </c>
      <c r="O132" s="78">
        <v>2</v>
      </c>
      <c r="P132" s="78">
        <f t="shared" si="0"/>
        <v>8</v>
      </c>
      <c r="Q132" s="77" t="str">
        <f t="shared" si="4"/>
        <v>IMPORTANTE</v>
      </c>
      <c r="R132" s="21" t="s">
        <v>256</v>
      </c>
      <c r="S132" s="20" t="s">
        <v>111</v>
      </c>
      <c r="T132" s="22"/>
      <c r="U132" s="20" t="s">
        <v>158</v>
      </c>
    </row>
    <row r="133" spans="2:21" ht="60" customHeight="1">
      <c r="B133" s="81"/>
      <c r="C133" s="77"/>
      <c r="D133" s="77"/>
      <c r="E133" s="77"/>
      <c r="F133" s="76"/>
      <c r="G133" s="76"/>
      <c r="H133" s="76"/>
      <c r="I133" s="78"/>
      <c r="J133" s="79"/>
      <c r="K133" s="79"/>
      <c r="L133" s="79"/>
      <c r="M133" s="79"/>
      <c r="N133" s="78"/>
      <c r="O133" s="78"/>
      <c r="P133" s="78"/>
      <c r="Q133" s="77"/>
      <c r="R133" s="21" t="s">
        <v>252</v>
      </c>
      <c r="S133" s="20" t="s">
        <v>111</v>
      </c>
      <c r="T133" s="22"/>
      <c r="U133" s="20" t="s">
        <v>130</v>
      </c>
    </row>
    <row r="134" spans="2:21" ht="60" customHeight="1">
      <c r="B134" s="81"/>
      <c r="C134" s="77" t="s">
        <v>297</v>
      </c>
      <c r="D134" s="77" t="s">
        <v>138</v>
      </c>
      <c r="E134" s="77"/>
      <c r="F134" s="76"/>
      <c r="G134" s="76"/>
      <c r="H134" s="76"/>
      <c r="I134" s="78" t="s">
        <v>105</v>
      </c>
      <c r="J134" s="79" t="s">
        <v>106</v>
      </c>
      <c r="K134" s="79" t="s">
        <v>216</v>
      </c>
      <c r="L134" s="80" t="s">
        <v>140</v>
      </c>
      <c r="M134" s="79" t="s">
        <v>217</v>
      </c>
      <c r="N134" s="78">
        <v>4</v>
      </c>
      <c r="O134" s="78">
        <v>2</v>
      </c>
      <c r="P134" s="78">
        <f t="shared" si="0"/>
        <v>8</v>
      </c>
      <c r="Q134" s="79" t="str">
        <f t="shared" si="4"/>
        <v>IMPORTANTE</v>
      </c>
      <c r="R134" s="26" t="s">
        <v>129</v>
      </c>
      <c r="S134" s="20" t="s">
        <v>111</v>
      </c>
      <c r="T134" s="22"/>
      <c r="U134" s="20" t="s">
        <v>112</v>
      </c>
    </row>
    <row r="135" spans="2:21" ht="60" customHeight="1">
      <c r="B135" s="81"/>
      <c r="C135" s="77"/>
      <c r="D135" s="77"/>
      <c r="E135" s="77"/>
      <c r="F135" s="76"/>
      <c r="G135" s="76"/>
      <c r="H135" s="76"/>
      <c r="I135" s="78"/>
      <c r="J135" s="79"/>
      <c r="K135" s="79"/>
      <c r="L135" s="80"/>
      <c r="M135" s="79"/>
      <c r="N135" s="78"/>
      <c r="O135" s="78"/>
      <c r="P135" s="78"/>
      <c r="Q135" s="79"/>
      <c r="R135" s="26" t="s">
        <v>252</v>
      </c>
      <c r="S135" s="20" t="s">
        <v>111</v>
      </c>
      <c r="T135" s="22"/>
      <c r="U135" s="20" t="s">
        <v>130</v>
      </c>
    </row>
    <row r="136" spans="2:21" ht="60" customHeight="1">
      <c r="B136" s="81"/>
      <c r="C136" s="77" t="s">
        <v>298</v>
      </c>
      <c r="D136" s="77" t="s">
        <v>138</v>
      </c>
      <c r="E136" s="77"/>
      <c r="F136" s="76"/>
      <c r="G136" s="76"/>
      <c r="H136" s="76"/>
      <c r="I136" s="78" t="s">
        <v>105</v>
      </c>
      <c r="J136" s="79" t="s">
        <v>106</v>
      </c>
      <c r="K136" s="79" t="s">
        <v>299</v>
      </c>
      <c r="L136" s="79" t="s">
        <v>140</v>
      </c>
      <c r="M136" s="79" t="s">
        <v>217</v>
      </c>
      <c r="N136" s="78">
        <v>4</v>
      </c>
      <c r="O136" s="78">
        <v>2</v>
      </c>
      <c r="P136" s="78">
        <f t="shared" si="0"/>
        <v>8</v>
      </c>
      <c r="Q136" s="77" t="str">
        <f t="shared" si="4"/>
        <v>IMPORTANTE</v>
      </c>
      <c r="R136" s="21" t="s">
        <v>300</v>
      </c>
      <c r="S136" s="20" t="s">
        <v>111</v>
      </c>
      <c r="T136" s="22"/>
      <c r="U136" s="20" t="s">
        <v>235</v>
      </c>
    </row>
    <row r="137" spans="2:21" ht="60" customHeight="1">
      <c r="B137" s="81"/>
      <c r="C137" s="77"/>
      <c r="D137" s="77"/>
      <c r="E137" s="77"/>
      <c r="F137" s="76"/>
      <c r="G137" s="76"/>
      <c r="H137" s="76"/>
      <c r="I137" s="78"/>
      <c r="J137" s="79"/>
      <c r="K137" s="79"/>
      <c r="L137" s="79"/>
      <c r="M137" s="79"/>
      <c r="N137" s="78"/>
      <c r="O137" s="78"/>
      <c r="P137" s="78"/>
      <c r="Q137" s="77"/>
      <c r="R137" s="21" t="s">
        <v>252</v>
      </c>
      <c r="S137" s="20" t="s">
        <v>111</v>
      </c>
      <c r="T137" s="22"/>
      <c r="U137" s="20" t="s">
        <v>130</v>
      </c>
    </row>
    <row r="138" spans="2:21" ht="60" customHeight="1">
      <c r="B138" s="81"/>
      <c r="C138" s="77" t="s">
        <v>301</v>
      </c>
      <c r="D138" s="77" t="s">
        <v>138</v>
      </c>
      <c r="E138" s="77"/>
      <c r="F138" s="76"/>
      <c r="G138" s="76"/>
      <c r="H138" s="76"/>
      <c r="I138" s="82" t="s">
        <v>105</v>
      </c>
      <c r="J138" s="79" t="s">
        <v>106</v>
      </c>
      <c r="K138" s="79" t="s">
        <v>255</v>
      </c>
      <c r="L138" s="79" t="s">
        <v>140</v>
      </c>
      <c r="M138" s="79" t="s">
        <v>127</v>
      </c>
      <c r="N138" s="78">
        <v>4</v>
      </c>
      <c r="O138" s="78">
        <v>2</v>
      </c>
      <c r="P138" s="78">
        <f t="shared" si="0"/>
        <v>8</v>
      </c>
      <c r="Q138" s="77" t="str">
        <f t="shared" si="4"/>
        <v>IMPORTANTE</v>
      </c>
      <c r="R138" s="21" t="s">
        <v>256</v>
      </c>
      <c r="S138" s="20" t="s">
        <v>111</v>
      </c>
      <c r="T138" s="22"/>
      <c r="U138" s="20" t="s">
        <v>158</v>
      </c>
    </row>
    <row r="139" spans="2:21" ht="60" customHeight="1">
      <c r="B139" s="81"/>
      <c r="C139" s="77"/>
      <c r="D139" s="77"/>
      <c r="E139" s="77"/>
      <c r="F139" s="76"/>
      <c r="G139" s="76"/>
      <c r="H139" s="76"/>
      <c r="I139" s="82"/>
      <c r="J139" s="79"/>
      <c r="K139" s="79"/>
      <c r="L139" s="79"/>
      <c r="M139" s="79"/>
      <c r="N139" s="78"/>
      <c r="O139" s="78"/>
      <c r="P139" s="78"/>
      <c r="Q139" s="77"/>
      <c r="R139" s="21" t="s">
        <v>252</v>
      </c>
      <c r="S139" s="20" t="s">
        <v>111</v>
      </c>
      <c r="T139" s="22"/>
      <c r="U139" s="20" t="s">
        <v>130</v>
      </c>
    </row>
    <row r="140" spans="2:21" ht="60" customHeight="1">
      <c r="B140" s="81"/>
      <c r="C140" s="77" t="s">
        <v>302</v>
      </c>
      <c r="D140" s="77" t="s">
        <v>138</v>
      </c>
      <c r="E140" s="77"/>
      <c r="F140" s="76"/>
      <c r="G140" s="76"/>
      <c r="H140" s="76"/>
      <c r="I140" s="78" t="s">
        <v>105</v>
      </c>
      <c r="J140" s="79" t="s">
        <v>106</v>
      </c>
      <c r="K140" s="79" t="s">
        <v>303</v>
      </c>
      <c r="L140" s="65" t="s">
        <v>186</v>
      </c>
      <c r="M140" s="79" t="s">
        <v>304</v>
      </c>
      <c r="N140" s="78">
        <v>4</v>
      </c>
      <c r="O140" s="78">
        <v>2</v>
      </c>
      <c r="P140" s="78">
        <f t="shared" si="0"/>
        <v>8</v>
      </c>
      <c r="Q140" s="79" t="str">
        <f t="shared" si="4"/>
        <v>IMPORTANTE</v>
      </c>
      <c r="R140" s="26" t="s">
        <v>188</v>
      </c>
      <c r="S140" s="20" t="s">
        <v>111</v>
      </c>
      <c r="T140" s="22"/>
      <c r="U140" s="20" t="s">
        <v>158</v>
      </c>
    </row>
    <row r="141" spans="2:21" ht="60" customHeight="1">
      <c r="B141" s="81"/>
      <c r="C141" s="77"/>
      <c r="D141" s="77"/>
      <c r="E141" s="77"/>
      <c r="F141" s="76"/>
      <c r="G141" s="76"/>
      <c r="H141" s="76"/>
      <c r="I141" s="78"/>
      <c r="J141" s="79"/>
      <c r="K141" s="79"/>
      <c r="L141" s="65"/>
      <c r="M141" s="79"/>
      <c r="N141" s="78"/>
      <c r="O141" s="78"/>
      <c r="P141" s="78"/>
      <c r="Q141" s="79"/>
      <c r="R141" s="26" t="s">
        <v>252</v>
      </c>
      <c r="S141" s="20" t="s">
        <v>111</v>
      </c>
      <c r="T141" s="22"/>
      <c r="U141" s="20" t="s">
        <v>130</v>
      </c>
    </row>
    <row r="142" spans="2:21" ht="60" customHeight="1">
      <c r="B142" s="81"/>
      <c r="C142" s="77" t="s">
        <v>305</v>
      </c>
      <c r="D142" s="77" t="s">
        <v>138</v>
      </c>
      <c r="E142" s="77"/>
      <c r="F142" s="76"/>
      <c r="G142" s="76"/>
      <c r="H142" s="76"/>
      <c r="I142" s="78" t="s">
        <v>105</v>
      </c>
      <c r="J142" s="79" t="s">
        <v>106</v>
      </c>
      <c r="K142" s="79" t="s">
        <v>255</v>
      </c>
      <c r="L142" s="79" t="s">
        <v>140</v>
      </c>
      <c r="M142" s="79" t="s">
        <v>217</v>
      </c>
      <c r="N142" s="78">
        <v>4</v>
      </c>
      <c r="O142" s="78">
        <v>2</v>
      </c>
      <c r="P142" s="78">
        <f t="shared" si="0"/>
        <v>8</v>
      </c>
      <c r="Q142" s="77" t="str">
        <f t="shared" si="4"/>
        <v>IMPORTANTE</v>
      </c>
      <c r="R142" s="21" t="s">
        <v>256</v>
      </c>
      <c r="S142" s="20" t="s">
        <v>111</v>
      </c>
      <c r="T142" s="22"/>
      <c r="U142" s="20" t="s">
        <v>158</v>
      </c>
    </row>
    <row r="143" spans="2:21" ht="60" customHeight="1">
      <c r="B143" s="81"/>
      <c r="C143" s="77"/>
      <c r="D143" s="77"/>
      <c r="E143" s="77"/>
      <c r="F143" s="76"/>
      <c r="G143" s="76"/>
      <c r="H143" s="76"/>
      <c r="I143" s="78"/>
      <c r="J143" s="79"/>
      <c r="K143" s="79"/>
      <c r="L143" s="79"/>
      <c r="M143" s="79"/>
      <c r="N143" s="78"/>
      <c r="O143" s="78"/>
      <c r="P143" s="78"/>
      <c r="Q143" s="77"/>
      <c r="R143" s="21" t="s">
        <v>252</v>
      </c>
      <c r="S143" s="20" t="s">
        <v>111</v>
      </c>
      <c r="T143" s="22"/>
      <c r="U143" s="20" t="s">
        <v>130</v>
      </c>
    </row>
    <row r="144" spans="2:21" ht="60" customHeight="1">
      <c r="B144" s="81"/>
      <c r="C144" s="77" t="s">
        <v>306</v>
      </c>
      <c r="D144" s="77" t="s">
        <v>138</v>
      </c>
      <c r="E144" s="77"/>
      <c r="F144" s="76"/>
      <c r="G144" s="76"/>
      <c r="H144" s="76"/>
      <c r="I144" s="78" t="s">
        <v>105</v>
      </c>
      <c r="J144" s="79" t="s">
        <v>106</v>
      </c>
      <c r="K144" s="77" t="s">
        <v>260</v>
      </c>
      <c r="L144" s="79" t="s">
        <v>156</v>
      </c>
      <c r="M144" s="79" t="s">
        <v>187</v>
      </c>
      <c r="N144" s="78">
        <v>1</v>
      </c>
      <c r="O144" s="78">
        <v>2</v>
      </c>
      <c r="P144" s="78">
        <f t="shared" si="0"/>
        <v>2</v>
      </c>
      <c r="Q144" s="77" t="str">
        <f t="shared" si="4"/>
        <v>TOLERABLE</v>
      </c>
      <c r="R144" s="21" t="s">
        <v>287</v>
      </c>
      <c r="S144" s="20" t="s">
        <v>111</v>
      </c>
      <c r="T144" s="22"/>
      <c r="U144" s="20" t="s">
        <v>158</v>
      </c>
    </row>
    <row r="145" spans="2:21" ht="60" customHeight="1">
      <c r="B145" s="81"/>
      <c r="C145" s="77"/>
      <c r="D145" s="77"/>
      <c r="E145" s="77"/>
      <c r="F145" s="76"/>
      <c r="G145" s="76"/>
      <c r="H145" s="76"/>
      <c r="I145" s="78"/>
      <c r="J145" s="79"/>
      <c r="K145" s="77"/>
      <c r="L145" s="79"/>
      <c r="M145" s="79"/>
      <c r="N145" s="78"/>
      <c r="O145" s="78"/>
      <c r="P145" s="78"/>
      <c r="Q145" s="77"/>
      <c r="R145" s="21" t="s">
        <v>252</v>
      </c>
      <c r="S145" s="20" t="s">
        <v>111</v>
      </c>
      <c r="T145" s="22"/>
      <c r="U145" s="20" t="s">
        <v>130</v>
      </c>
    </row>
    <row r="146" spans="2:21" ht="60" customHeight="1">
      <c r="B146" s="81"/>
      <c r="C146" s="77" t="s">
        <v>307</v>
      </c>
      <c r="D146" s="77" t="s">
        <v>138</v>
      </c>
      <c r="E146" s="77"/>
      <c r="F146" s="76"/>
      <c r="G146" s="76"/>
      <c r="H146" s="76"/>
      <c r="I146" s="78" t="s">
        <v>105</v>
      </c>
      <c r="J146" s="79" t="s">
        <v>106</v>
      </c>
      <c r="K146" s="79" t="s">
        <v>308</v>
      </c>
      <c r="L146" s="65" t="s">
        <v>186</v>
      </c>
      <c r="M146" s="79" t="s">
        <v>187</v>
      </c>
      <c r="N146" s="78">
        <v>2</v>
      </c>
      <c r="O146" s="78">
        <v>2</v>
      </c>
      <c r="P146" s="78">
        <f t="shared" si="0"/>
        <v>4</v>
      </c>
      <c r="Q146" s="79" t="str">
        <f t="shared" si="4"/>
        <v>MODERADO</v>
      </c>
      <c r="R146" s="26" t="s">
        <v>188</v>
      </c>
      <c r="S146" s="20" t="s">
        <v>111</v>
      </c>
      <c r="T146" s="22"/>
      <c r="U146" s="20" t="s">
        <v>158</v>
      </c>
    </row>
    <row r="147" spans="2:21" ht="60" customHeight="1">
      <c r="B147" s="81"/>
      <c r="C147" s="77"/>
      <c r="D147" s="77"/>
      <c r="E147" s="77"/>
      <c r="F147" s="76"/>
      <c r="G147" s="76"/>
      <c r="H147" s="76"/>
      <c r="I147" s="78"/>
      <c r="J147" s="79"/>
      <c r="K147" s="79"/>
      <c r="L147" s="65"/>
      <c r="M147" s="79"/>
      <c r="N147" s="78"/>
      <c r="O147" s="78"/>
      <c r="P147" s="78"/>
      <c r="Q147" s="79"/>
      <c r="R147" s="26" t="s">
        <v>252</v>
      </c>
      <c r="S147" s="20" t="s">
        <v>111</v>
      </c>
      <c r="T147" s="22"/>
      <c r="U147" s="20" t="s">
        <v>130</v>
      </c>
    </row>
    <row r="148" spans="2:21" ht="60" customHeight="1">
      <c r="B148" s="81"/>
      <c r="C148" s="77" t="s">
        <v>309</v>
      </c>
      <c r="D148" s="77" t="s">
        <v>138</v>
      </c>
      <c r="E148" s="77"/>
      <c r="F148" s="76"/>
      <c r="G148" s="76"/>
      <c r="H148" s="76"/>
      <c r="I148" s="78" t="s">
        <v>105</v>
      </c>
      <c r="J148" s="79" t="s">
        <v>106</v>
      </c>
      <c r="K148" s="79" t="s">
        <v>310</v>
      </c>
      <c r="L148" s="79" t="s">
        <v>140</v>
      </c>
      <c r="M148" s="79" t="s">
        <v>217</v>
      </c>
      <c r="N148" s="78">
        <v>4</v>
      </c>
      <c r="O148" s="78">
        <v>2</v>
      </c>
      <c r="P148" s="78">
        <f t="shared" si="0"/>
        <v>8</v>
      </c>
      <c r="Q148" s="77" t="str">
        <f t="shared" si="4"/>
        <v>IMPORTANTE</v>
      </c>
      <c r="R148" s="21" t="s">
        <v>256</v>
      </c>
      <c r="S148" s="20" t="s">
        <v>111</v>
      </c>
      <c r="T148" s="22"/>
      <c r="U148" s="20" t="s">
        <v>158</v>
      </c>
    </row>
    <row r="149" spans="2:21" ht="60" customHeight="1">
      <c r="B149" s="81"/>
      <c r="C149" s="77"/>
      <c r="D149" s="77"/>
      <c r="E149" s="77"/>
      <c r="F149" s="76"/>
      <c r="G149" s="76"/>
      <c r="H149" s="76"/>
      <c r="I149" s="78"/>
      <c r="J149" s="79"/>
      <c r="K149" s="79"/>
      <c r="L149" s="79"/>
      <c r="M149" s="79"/>
      <c r="N149" s="78"/>
      <c r="O149" s="78"/>
      <c r="P149" s="78"/>
      <c r="Q149" s="77"/>
      <c r="R149" s="21" t="s">
        <v>252</v>
      </c>
      <c r="S149" s="20" t="s">
        <v>111</v>
      </c>
      <c r="T149" s="22"/>
      <c r="U149" s="20" t="s">
        <v>130</v>
      </c>
    </row>
    <row r="150" spans="2:21" ht="60" customHeight="1">
      <c r="B150" s="81" t="s">
        <v>311</v>
      </c>
      <c r="C150" s="77" t="s">
        <v>312</v>
      </c>
      <c r="D150" s="77" t="s">
        <v>138</v>
      </c>
      <c r="E150" s="77"/>
      <c r="F150" s="76"/>
      <c r="G150" s="76"/>
      <c r="H150" s="76"/>
      <c r="I150" s="78" t="s">
        <v>105</v>
      </c>
      <c r="J150" s="79" t="s">
        <v>106</v>
      </c>
      <c r="K150" s="79" t="s">
        <v>313</v>
      </c>
      <c r="L150" s="79" t="s">
        <v>140</v>
      </c>
      <c r="M150" s="79" t="s">
        <v>217</v>
      </c>
      <c r="N150" s="78">
        <v>4</v>
      </c>
      <c r="O150" s="78">
        <v>2</v>
      </c>
      <c r="P150" s="78">
        <f t="shared" si="0"/>
        <v>8</v>
      </c>
      <c r="Q150" s="77" t="str">
        <f t="shared" si="4"/>
        <v>IMPORTANTE</v>
      </c>
      <c r="R150" s="26" t="s">
        <v>314</v>
      </c>
      <c r="S150" s="20" t="s">
        <v>111</v>
      </c>
      <c r="T150" s="22"/>
      <c r="U150" s="20" t="s">
        <v>235</v>
      </c>
    </row>
    <row r="151" spans="2:21" ht="60" customHeight="1">
      <c r="B151" s="81"/>
      <c r="C151" s="77"/>
      <c r="D151" s="77"/>
      <c r="E151" s="77"/>
      <c r="F151" s="76"/>
      <c r="G151" s="76"/>
      <c r="H151" s="76"/>
      <c r="I151" s="78"/>
      <c r="J151" s="79"/>
      <c r="K151" s="79"/>
      <c r="L151" s="79"/>
      <c r="M151" s="79"/>
      <c r="N151" s="78"/>
      <c r="O151" s="78"/>
      <c r="P151" s="78"/>
      <c r="Q151" s="77"/>
      <c r="R151" s="26" t="s">
        <v>252</v>
      </c>
      <c r="S151" s="20" t="s">
        <v>111</v>
      </c>
      <c r="T151" s="22"/>
      <c r="U151" s="20" t="s">
        <v>130</v>
      </c>
    </row>
    <row r="152" spans="2:21" ht="60" customHeight="1">
      <c r="B152" s="81"/>
      <c r="C152" s="77" t="s">
        <v>315</v>
      </c>
      <c r="D152" s="77" t="s">
        <v>138</v>
      </c>
      <c r="E152" s="77"/>
      <c r="F152" s="76"/>
      <c r="G152" s="76"/>
      <c r="H152" s="76"/>
      <c r="I152" s="78" t="s">
        <v>105</v>
      </c>
      <c r="J152" s="79" t="s">
        <v>106</v>
      </c>
      <c r="K152" s="79" t="s">
        <v>303</v>
      </c>
      <c r="L152" s="65" t="s">
        <v>186</v>
      </c>
      <c r="M152" s="79" t="s">
        <v>187</v>
      </c>
      <c r="N152" s="78">
        <v>2</v>
      </c>
      <c r="O152" s="78">
        <v>2</v>
      </c>
      <c r="P152" s="78">
        <f t="shared" si="0"/>
        <v>4</v>
      </c>
      <c r="Q152" s="79" t="str">
        <f t="shared" si="4"/>
        <v>MODERADO</v>
      </c>
      <c r="R152" s="26" t="s">
        <v>188</v>
      </c>
      <c r="S152" s="20" t="s">
        <v>111</v>
      </c>
      <c r="T152" s="22"/>
      <c r="U152" s="20" t="s">
        <v>158</v>
      </c>
    </row>
    <row r="153" spans="2:21" ht="60" customHeight="1">
      <c r="B153" s="81"/>
      <c r="C153" s="77"/>
      <c r="D153" s="77"/>
      <c r="E153" s="77"/>
      <c r="F153" s="76"/>
      <c r="G153" s="76"/>
      <c r="H153" s="76"/>
      <c r="I153" s="78"/>
      <c r="J153" s="79"/>
      <c r="K153" s="79"/>
      <c r="L153" s="65"/>
      <c r="M153" s="79"/>
      <c r="N153" s="78"/>
      <c r="O153" s="78"/>
      <c r="P153" s="78"/>
      <c r="Q153" s="79"/>
      <c r="R153" s="26" t="s">
        <v>252</v>
      </c>
      <c r="S153" s="20" t="s">
        <v>111</v>
      </c>
      <c r="T153" s="22"/>
      <c r="U153" s="20" t="s">
        <v>130</v>
      </c>
    </row>
    <row r="154" spans="2:21" ht="60" customHeight="1">
      <c r="B154" s="81"/>
      <c r="C154" s="77" t="s">
        <v>316</v>
      </c>
      <c r="D154" s="77" t="s">
        <v>138</v>
      </c>
      <c r="E154" s="77"/>
      <c r="F154" s="76"/>
      <c r="G154" s="76"/>
      <c r="H154" s="76"/>
      <c r="I154" s="78" t="s">
        <v>105</v>
      </c>
      <c r="J154" s="79" t="s">
        <v>106</v>
      </c>
      <c r="K154" s="79" t="s">
        <v>313</v>
      </c>
      <c r="L154" s="79" t="s">
        <v>140</v>
      </c>
      <c r="M154" s="79" t="s">
        <v>217</v>
      </c>
      <c r="N154" s="78">
        <v>4</v>
      </c>
      <c r="O154" s="78">
        <v>2</v>
      </c>
      <c r="P154" s="78">
        <f t="shared" si="0"/>
        <v>8</v>
      </c>
      <c r="Q154" s="77" t="str">
        <f t="shared" si="4"/>
        <v>IMPORTANTE</v>
      </c>
      <c r="R154" s="26" t="s">
        <v>314</v>
      </c>
      <c r="S154" s="20" t="s">
        <v>111</v>
      </c>
      <c r="T154" s="22"/>
      <c r="U154" s="20" t="s">
        <v>235</v>
      </c>
    </row>
    <row r="155" spans="2:21" ht="60" customHeight="1">
      <c r="B155" s="81"/>
      <c r="C155" s="77"/>
      <c r="D155" s="77"/>
      <c r="E155" s="77"/>
      <c r="F155" s="76"/>
      <c r="G155" s="76"/>
      <c r="H155" s="76"/>
      <c r="I155" s="78"/>
      <c r="J155" s="79"/>
      <c r="K155" s="79"/>
      <c r="L155" s="79"/>
      <c r="M155" s="79"/>
      <c r="N155" s="78"/>
      <c r="O155" s="78"/>
      <c r="P155" s="78"/>
      <c r="Q155" s="77"/>
      <c r="R155" s="26" t="s">
        <v>252</v>
      </c>
      <c r="S155" s="20" t="s">
        <v>111</v>
      </c>
      <c r="T155" s="22"/>
      <c r="U155" s="20" t="s">
        <v>130</v>
      </c>
    </row>
    <row r="156" spans="2:21" ht="60" customHeight="1">
      <c r="B156" s="81"/>
      <c r="C156" s="77" t="s">
        <v>317</v>
      </c>
      <c r="D156" s="77" t="s">
        <v>138</v>
      </c>
      <c r="E156" s="77"/>
      <c r="F156" s="76"/>
      <c r="G156" s="76"/>
      <c r="H156" s="76"/>
      <c r="I156" s="78" t="s">
        <v>105</v>
      </c>
      <c r="J156" s="79" t="s">
        <v>106</v>
      </c>
      <c r="K156" s="79" t="s">
        <v>318</v>
      </c>
      <c r="L156" s="79" t="s">
        <v>126</v>
      </c>
      <c r="M156" s="79" t="s">
        <v>187</v>
      </c>
      <c r="N156" s="78">
        <v>2</v>
      </c>
      <c r="O156" s="78">
        <v>2</v>
      </c>
      <c r="P156" s="78">
        <f t="shared" si="0"/>
        <v>4</v>
      </c>
      <c r="Q156" s="79" t="str">
        <f t="shared" si="4"/>
        <v>MODERADO</v>
      </c>
      <c r="R156" s="26" t="s">
        <v>188</v>
      </c>
      <c r="S156" s="20" t="s">
        <v>111</v>
      </c>
      <c r="T156" s="22"/>
      <c r="U156" s="20" t="s">
        <v>158</v>
      </c>
    </row>
    <row r="157" spans="2:21" ht="60" customHeight="1">
      <c r="B157" s="81"/>
      <c r="C157" s="77"/>
      <c r="D157" s="77"/>
      <c r="E157" s="77"/>
      <c r="F157" s="76"/>
      <c r="G157" s="76"/>
      <c r="H157" s="76"/>
      <c r="I157" s="78"/>
      <c r="J157" s="79"/>
      <c r="K157" s="79"/>
      <c r="L157" s="79"/>
      <c r="M157" s="79"/>
      <c r="N157" s="78"/>
      <c r="O157" s="78"/>
      <c r="P157" s="78"/>
      <c r="Q157" s="79"/>
      <c r="R157" s="26" t="s">
        <v>252</v>
      </c>
      <c r="S157" s="20" t="s">
        <v>111</v>
      </c>
      <c r="T157" s="22"/>
      <c r="U157" s="20" t="s">
        <v>130</v>
      </c>
    </row>
    <row r="158" spans="2:21" ht="60" customHeight="1">
      <c r="B158" s="81"/>
      <c r="C158" s="77" t="s">
        <v>319</v>
      </c>
      <c r="D158" s="77" t="s">
        <v>138</v>
      </c>
      <c r="E158" s="77"/>
      <c r="F158" s="76"/>
      <c r="G158" s="76"/>
      <c r="H158" s="76"/>
      <c r="I158" s="78" t="s">
        <v>105</v>
      </c>
      <c r="J158" s="79" t="s">
        <v>106</v>
      </c>
      <c r="K158" s="79" t="s">
        <v>313</v>
      </c>
      <c r="L158" s="79" t="s">
        <v>140</v>
      </c>
      <c r="M158" s="79" t="s">
        <v>217</v>
      </c>
      <c r="N158" s="78">
        <v>4</v>
      </c>
      <c r="O158" s="78">
        <v>2</v>
      </c>
      <c r="P158" s="78">
        <f t="shared" si="0"/>
        <v>8</v>
      </c>
      <c r="Q158" s="77" t="str">
        <f t="shared" si="4"/>
        <v>IMPORTANTE</v>
      </c>
      <c r="R158" s="26" t="s">
        <v>314</v>
      </c>
      <c r="S158" s="20" t="s">
        <v>111</v>
      </c>
      <c r="T158" s="22"/>
      <c r="U158" s="20" t="s">
        <v>235</v>
      </c>
    </row>
    <row r="159" spans="2:21" ht="60" customHeight="1">
      <c r="B159" s="81"/>
      <c r="C159" s="77"/>
      <c r="D159" s="77"/>
      <c r="E159" s="77"/>
      <c r="F159" s="76"/>
      <c r="G159" s="76"/>
      <c r="H159" s="76"/>
      <c r="I159" s="78"/>
      <c r="J159" s="79"/>
      <c r="K159" s="79"/>
      <c r="L159" s="79"/>
      <c r="M159" s="79"/>
      <c r="N159" s="78"/>
      <c r="O159" s="78"/>
      <c r="P159" s="78"/>
      <c r="Q159" s="77"/>
      <c r="R159" s="26" t="s">
        <v>252</v>
      </c>
      <c r="S159" s="20" t="s">
        <v>111</v>
      </c>
      <c r="T159" s="22"/>
      <c r="U159" s="20" t="s">
        <v>130</v>
      </c>
    </row>
    <row r="160" spans="2:21" ht="60" customHeight="1">
      <c r="B160" s="81"/>
      <c r="C160" s="77" t="s">
        <v>320</v>
      </c>
      <c r="D160" s="77" t="s">
        <v>138</v>
      </c>
      <c r="E160" s="77"/>
      <c r="F160" s="76"/>
      <c r="G160" s="76"/>
      <c r="H160" s="76"/>
      <c r="I160" s="78" t="s">
        <v>105</v>
      </c>
      <c r="J160" s="79" t="s">
        <v>106</v>
      </c>
      <c r="K160" s="79" t="s">
        <v>303</v>
      </c>
      <c r="L160" s="65" t="s">
        <v>186</v>
      </c>
      <c r="M160" s="79" t="s">
        <v>187</v>
      </c>
      <c r="N160" s="78">
        <v>2</v>
      </c>
      <c r="O160" s="78">
        <v>2</v>
      </c>
      <c r="P160" s="78">
        <f t="shared" si="0"/>
        <v>4</v>
      </c>
      <c r="Q160" s="79" t="str">
        <f t="shared" si="4"/>
        <v>MODERADO</v>
      </c>
      <c r="R160" s="26" t="s">
        <v>188</v>
      </c>
      <c r="S160" s="20" t="s">
        <v>111</v>
      </c>
      <c r="T160" s="22"/>
      <c r="U160" s="20" t="s">
        <v>158</v>
      </c>
    </row>
    <row r="161" spans="2:21" ht="60" customHeight="1">
      <c r="B161" s="81"/>
      <c r="C161" s="77"/>
      <c r="D161" s="77"/>
      <c r="E161" s="77"/>
      <c r="F161" s="76"/>
      <c r="G161" s="76"/>
      <c r="H161" s="76"/>
      <c r="I161" s="78"/>
      <c r="J161" s="79"/>
      <c r="K161" s="79"/>
      <c r="L161" s="65"/>
      <c r="M161" s="79"/>
      <c r="N161" s="78"/>
      <c r="O161" s="78"/>
      <c r="P161" s="78"/>
      <c r="Q161" s="79"/>
      <c r="R161" s="26" t="s">
        <v>252</v>
      </c>
      <c r="S161" s="20" t="s">
        <v>111</v>
      </c>
      <c r="T161" s="22"/>
      <c r="U161" s="20" t="s">
        <v>130</v>
      </c>
    </row>
    <row r="162" spans="2:21" ht="60" customHeight="1">
      <c r="B162" s="81"/>
      <c r="C162" s="77" t="s">
        <v>321</v>
      </c>
      <c r="D162" s="77" t="s">
        <v>138</v>
      </c>
      <c r="E162" s="77"/>
      <c r="F162" s="76"/>
      <c r="G162" s="76"/>
      <c r="H162" s="76"/>
      <c r="I162" s="78" t="s">
        <v>105</v>
      </c>
      <c r="J162" s="79" t="s">
        <v>106</v>
      </c>
      <c r="K162" s="79" t="s">
        <v>310</v>
      </c>
      <c r="L162" s="79" t="s">
        <v>140</v>
      </c>
      <c r="M162" s="79" t="s">
        <v>217</v>
      </c>
      <c r="N162" s="78">
        <v>4</v>
      </c>
      <c r="O162" s="78">
        <v>2</v>
      </c>
      <c r="P162" s="78">
        <f t="shared" si="0"/>
        <v>8</v>
      </c>
      <c r="Q162" s="77" t="str">
        <f t="shared" si="4"/>
        <v>IMPORTANTE</v>
      </c>
      <c r="R162" s="21" t="s">
        <v>256</v>
      </c>
      <c r="S162" s="20" t="s">
        <v>111</v>
      </c>
      <c r="T162" s="22"/>
      <c r="U162" s="20" t="s">
        <v>158</v>
      </c>
    </row>
    <row r="163" spans="2:21" ht="60" customHeight="1">
      <c r="B163" s="81"/>
      <c r="C163" s="77"/>
      <c r="D163" s="77"/>
      <c r="E163" s="77"/>
      <c r="F163" s="76"/>
      <c r="G163" s="76"/>
      <c r="H163" s="76"/>
      <c r="I163" s="78"/>
      <c r="J163" s="79"/>
      <c r="K163" s="79"/>
      <c r="L163" s="79"/>
      <c r="M163" s="79"/>
      <c r="N163" s="78"/>
      <c r="O163" s="78"/>
      <c r="P163" s="78"/>
      <c r="Q163" s="77"/>
      <c r="R163" s="21" t="s">
        <v>252</v>
      </c>
      <c r="S163" s="20" t="s">
        <v>111</v>
      </c>
      <c r="T163" s="22"/>
      <c r="U163" s="20" t="s">
        <v>130</v>
      </c>
    </row>
    <row r="164" spans="2:21" ht="60" customHeight="1">
      <c r="B164" s="81"/>
      <c r="C164" s="77" t="s">
        <v>322</v>
      </c>
      <c r="D164" s="77" t="s">
        <v>138</v>
      </c>
      <c r="E164" s="77"/>
      <c r="F164" s="76"/>
      <c r="G164" s="76"/>
      <c r="H164" s="76"/>
      <c r="I164" s="78" t="s">
        <v>105</v>
      </c>
      <c r="J164" s="79" t="s">
        <v>106</v>
      </c>
      <c r="K164" s="79" t="s">
        <v>303</v>
      </c>
      <c r="L164" s="65" t="s">
        <v>186</v>
      </c>
      <c r="M164" s="79" t="s">
        <v>187</v>
      </c>
      <c r="N164" s="78">
        <v>2</v>
      </c>
      <c r="O164" s="78">
        <v>2</v>
      </c>
      <c r="P164" s="78">
        <f t="shared" si="0"/>
        <v>4</v>
      </c>
      <c r="Q164" s="79" t="str">
        <f t="shared" si="4"/>
        <v>MODERADO</v>
      </c>
      <c r="R164" s="26" t="s">
        <v>188</v>
      </c>
      <c r="S164" s="20" t="s">
        <v>111</v>
      </c>
      <c r="T164" s="22"/>
      <c r="U164" s="20" t="s">
        <v>207</v>
      </c>
    </row>
    <row r="165" spans="2:21" ht="60" customHeight="1">
      <c r="B165" s="81"/>
      <c r="C165" s="77"/>
      <c r="D165" s="77"/>
      <c r="E165" s="77"/>
      <c r="F165" s="76"/>
      <c r="G165" s="76"/>
      <c r="H165" s="76"/>
      <c r="I165" s="78"/>
      <c r="J165" s="79"/>
      <c r="K165" s="79"/>
      <c r="L165" s="65"/>
      <c r="M165" s="79"/>
      <c r="N165" s="78"/>
      <c r="O165" s="78"/>
      <c r="P165" s="78"/>
      <c r="Q165" s="79"/>
      <c r="R165" s="26" t="s">
        <v>252</v>
      </c>
      <c r="S165" s="20" t="s">
        <v>111</v>
      </c>
      <c r="T165" s="22"/>
      <c r="U165" s="20" t="s">
        <v>130</v>
      </c>
    </row>
    <row r="166" spans="2:21" ht="60" customHeight="1">
      <c r="B166" s="81"/>
      <c r="C166" s="77" t="s">
        <v>323</v>
      </c>
      <c r="D166" s="77" t="s">
        <v>138</v>
      </c>
      <c r="E166" s="77"/>
      <c r="F166" s="76"/>
      <c r="G166" s="76"/>
      <c r="H166" s="76"/>
      <c r="I166" s="78" t="s">
        <v>105</v>
      </c>
      <c r="J166" s="79" t="s">
        <v>106</v>
      </c>
      <c r="K166" s="79" t="s">
        <v>318</v>
      </c>
      <c r="L166" s="79" t="s">
        <v>126</v>
      </c>
      <c r="M166" s="79" t="s">
        <v>187</v>
      </c>
      <c r="N166" s="78">
        <v>2</v>
      </c>
      <c r="O166" s="78">
        <v>2</v>
      </c>
      <c r="P166" s="78">
        <f t="shared" si="0"/>
        <v>4</v>
      </c>
      <c r="Q166" s="79" t="str">
        <f t="shared" si="4"/>
        <v>MODERADO</v>
      </c>
      <c r="R166" s="26" t="s">
        <v>188</v>
      </c>
      <c r="S166" s="20" t="s">
        <v>111</v>
      </c>
      <c r="T166" s="22"/>
      <c r="U166" s="20" t="s">
        <v>158</v>
      </c>
    </row>
    <row r="167" spans="2:21" ht="60" customHeight="1">
      <c r="B167" s="81"/>
      <c r="C167" s="77"/>
      <c r="D167" s="77"/>
      <c r="E167" s="77"/>
      <c r="F167" s="76"/>
      <c r="G167" s="76"/>
      <c r="H167" s="76"/>
      <c r="I167" s="78"/>
      <c r="J167" s="79"/>
      <c r="K167" s="79"/>
      <c r="L167" s="79"/>
      <c r="M167" s="79"/>
      <c r="N167" s="78"/>
      <c r="O167" s="78"/>
      <c r="P167" s="78"/>
      <c r="Q167" s="79"/>
      <c r="R167" s="26" t="s">
        <v>252</v>
      </c>
      <c r="S167" s="20" t="s">
        <v>111</v>
      </c>
      <c r="T167" s="22"/>
      <c r="U167" s="20" t="s">
        <v>130</v>
      </c>
    </row>
    <row r="168" spans="2:21" ht="60" customHeight="1">
      <c r="B168" s="81"/>
      <c r="C168" s="77" t="s">
        <v>324</v>
      </c>
      <c r="D168" s="77" t="s">
        <v>138</v>
      </c>
      <c r="E168" s="77"/>
      <c r="F168" s="76"/>
      <c r="G168" s="76"/>
      <c r="H168" s="76"/>
      <c r="I168" s="78" t="s">
        <v>105</v>
      </c>
      <c r="J168" s="79" t="s">
        <v>106</v>
      </c>
      <c r="K168" s="79" t="s">
        <v>325</v>
      </c>
      <c r="L168" s="79" t="s">
        <v>326</v>
      </c>
      <c r="M168" s="79" t="s">
        <v>217</v>
      </c>
      <c r="N168" s="78">
        <v>2</v>
      </c>
      <c r="O168" s="78">
        <v>2</v>
      </c>
      <c r="P168" s="78">
        <f t="shared" si="0"/>
        <v>4</v>
      </c>
      <c r="Q168" s="77" t="str">
        <f t="shared" si="4"/>
        <v>MODERADO</v>
      </c>
      <c r="R168" s="26" t="s">
        <v>327</v>
      </c>
      <c r="S168" s="20" t="s">
        <v>111</v>
      </c>
      <c r="T168" s="22"/>
      <c r="U168" s="20" t="s">
        <v>235</v>
      </c>
    </row>
    <row r="169" spans="2:21" ht="60" customHeight="1">
      <c r="B169" s="81"/>
      <c r="C169" s="77"/>
      <c r="D169" s="77"/>
      <c r="E169" s="77"/>
      <c r="F169" s="76"/>
      <c r="G169" s="76"/>
      <c r="H169" s="76"/>
      <c r="I169" s="78"/>
      <c r="J169" s="79"/>
      <c r="K169" s="79"/>
      <c r="L169" s="79"/>
      <c r="M169" s="79"/>
      <c r="N169" s="78"/>
      <c r="O169" s="78"/>
      <c r="P169" s="78"/>
      <c r="Q169" s="77"/>
      <c r="R169" s="26" t="s">
        <v>252</v>
      </c>
      <c r="S169" s="20" t="s">
        <v>111</v>
      </c>
      <c r="T169" s="22"/>
      <c r="U169" s="20" t="s">
        <v>130</v>
      </c>
    </row>
    <row r="170" spans="2:21" ht="60" customHeight="1">
      <c r="B170" s="81"/>
      <c r="C170" s="77" t="s">
        <v>328</v>
      </c>
      <c r="D170" s="77" t="s">
        <v>138</v>
      </c>
      <c r="E170" s="77"/>
      <c r="F170" s="76"/>
      <c r="G170" s="76"/>
      <c r="H170" s="75"/>
      <c r="I170" s="78" t="s">
        <v>105</v>
      </c>
      <c r="J170" s="79" t="s">
        <v>106</v>
      </c>
      <c r="K170" s="79" t="s">
        <v>303</v>
      </c>
      <c r="L170" s="65" t="s">
        <v>186</v>
      </c>
      <c r="M170" s="79" t="s">
        <v>187</v>
      </c>
      <c r="N170" s="78">
        <v>2</v>
      </c>
      <c r="O170" s="78">
        <v>2</v>
      </c>
      <c r="P170" s="78">
        <f t="shared" ref="P170:P172" si="7">N170*O170</f>
        <v>4</v>
      </c>
      <c r="Q170" s="79" t="str">
        <f t="shared" si="4"/>
        <v>MODERADO</v>
      </c>
      <c r="R170" s="26" t="s">
        <v>188</v>
      </c>
      <c r="S170" s="20" t="s">
        <v>111</v>
      </c>
      <c r="T170" s="22"/>
      <c r="U170" s="20" t="s">
        <v>235</v>
      </c>
    </row>
    <row r="171" spans="2:21" ht="60" customHeight="1">
      <c r="B171" s="81"/>
      <c r="C171" s="77"/>
      <c r="D171" s="77"/>
      <c r="E171" s="77"/>
      <c r="F171" s="76"/>
      <c r="G171" s="76"/>
      <c r="H171" s="75"/>
      <c r="I171" s="78"/>
      <c r="J171" s="79"/>
      <c r="K171" s="79"/>
      <c r="L171" s="65"/>
      <c r="M171" s="79"/>
      <c r="N171" s="78"/>
      <c r="O171" s="78"/>
      <c r="P171" s="78"/>
      <c r="Q171" s="79"/>
      <c r="R171" s="26" t="s">
        <v>252</v>
      </c>
      <c r="S171" s="20" t="s">
        <v>111</v>
      </c>
      <c r="T171" s="22"/>
      <c r="U171" s="20" t="s">
        <v>130</v>
      </c>
    </row>
    <row r="172" spans="2:21" ht="60" customHeight="1">
      <c r="B172" s="81"/>
      <c r="C172" s="77" t="s">
        <v>329</v>
      </c>
      <c r="D172" s="77" t="s">
        <v>330</v>
      </c>
      <c r="E172" s="77"/>
      <c r="F172" s="76"/>
      <c r="G172" s="76"/>
      <c r="H172" s="76"/>
      <c r="I172" s="78" t="s">
        <v>105</v>
      </c>
      <c r="J172" s="79" t="s">
        <v>106</v>
      </c>
      <c r="K172" s="79" t="s">
        <v>313</v>
      </c>
      <c r="L172" s="79" t="s">
        <v>140</v>
      </c>
      <c r="M172" s="79" t="s">
        <v>217</v>
      </c>
      <c r="N172" s="78">
        <v>2</v>
      </c>
      <c r="O172" s="78">
        <v>2</v>
      </c>
      <c r="P172" s="78">
        <f t="shared" si="7"/>
        <v>4</v>
      </c>
      <c r="Q172" s="77" t="str">
        <f t="shared" si="4"/>
        <v>MODERADO</v>
      </c>
      <c r="R172" s="26" t="s">
        <v>314</v>
      </c>
      <c r="S172" s="20" t="s">
        <v>111</v>
      </c>
      <c r="T172" s="22"/>
      <c r="U172" s="20" t="s">
        <v>235</v>
      </c>
    </row>
    <row r="173" spans="2:21" ht="60" customHeight="1">
      <c r="B173" s="81"/>
      <c r="C173" s="77"/>
      <c r="D173" s="77"/>
      <c r="E173" s="77"/>
      <c r="F173" s="76"/>
      <c r="G173" s="76"/>
      <c r="H173" s="76"/>
      <c r="I173" s="78"/>
      <c r="J173" s="79"/>
      <c r="K173" s="79"/>
      <c r="L173" s="79"/>
      <c r="M173" s="79"/>
      <c r="N173" s="78"/>
      <c r="O173" s="78"/>
      <c r="P173" s="78"/>
      <c r="Q173" s="77"/>
      <c r="R173" s="26" t="s">
        <v>252</v>
      </c>
      <c r="S173" s="20" t="s">
        <v>111</v>
      </c>
      <c r="T173" s="22"/>
      <c r="U173" s="20" t="s">
        <v>130</v>
      </c>
    </row>
    <row r="178" spans="3:5">
      <c r="D178" s="29"/>
      <c r="E178" s="29"/>
    </row>
    <row r="179" spans="3:5">
      <c r="C179" s="30"/>
      <c r="D179" s="29"/>
      <c r="E179" s="29"/>
    </row>
    <row r="180" spans="3:5">
      <c r="D180" s="29"/>
      <c r="E180" s="29"/>
    </row>
    <row r="181" spans="3:5">
      <c r="D181" s="29"/>
      <c r="E181" s="29"/>
    </row>
    <row r="182" spans="3:5">
      <c r="D182" s="29"/>
      <c r="E182" s="29"/>
    </row>
    <row r="183" spans="3:5">
      <c r="D183" s="29"/>
      <c r="E183" s="29"/>
    </row>
    <row r="184" spans="3:5">
      <c r="D184" s="29"/>
      <c r="E184" s="29"/>
    </row>
    <row r="185" spans="3:5">
      <c r="D185" s="29"/>
      <c r="E185" s="29"/>
    </row>
    <row r="186" spans="3:5">
      <c r="D186" s="29"/>
      <c r="E186" s="29"/>
    </row>
    <row r="187" spans="3:5">
      <c r="D187" s="29"/>
      <c r="E187" s="29"/>
    </row>
    <row r="188" spans="3:5">
      <c r="D188" s="29"/>
      <c r="E188" s="29"/>
    </row>
    <row r="189" spans="3:5">
      <c r="D189" s="29"/>
      <c r="E189" s="29"/>
    </row>
  </sheetData>
  <autoFilter ref="B15:U173" xr:uid="{00000000-0001-0000-0000-000000000000}">
    <filterColumn colId="4" showButton="0"/>
    <filterColumn colId="5" showButton="0"/>
    <filterColumn colId="12" showButton="0"/>
    <filterColumn colId="13" showButton="0"/>
    <filterColumn colId="14" showButton="0"/>
  </autoFilter>
  <mergeCells count="1148">
    <mergeCell ref="H17:H18"/>
    <mergeCell ref="Q118:Q119"/>
    <mergeCell ref="P118:P119"/>
    <mergeCell ref="O118:O119"/>
    <mergeCell ref="N118:N119"/>
    <mergeCell ref="M118:M119"/>
    <mergeCell ref="L118:L119"/>
    <mergeCell ref="K118:K119"/>
    <mergeCell ref="J118:J119"/>
    <mergeCell ref="I118:I119"/>
    <mergeCell ref="H118:H119"/>
    <mergeCell ref="G118:G119"/>
    <mergeCell ref="F118:F119"/>
    <mergeCell ref="E118:E119"/>
    <mergeCell ref="D118:D119"/>
    <mergeCell ref="C118:C119"/>
    <mergeCell ref="Q120:Q121"/>
    <mergeCell ref="P120:P121"/>
    <mergeCell ref="O120:O121"/>
    <mergeCell ref="N120:N121"/>
    <mergeCell ref="M120:M121"/>
    <mergeCell ref="L120:L121"/>
    <mergeCell ref="K120:K121"/>
    <mergeCell ref="J120:J121"/>
    <mergeCell ref="I120:I121"/>
    <mergeCell ref="H120:H121"/>
    <mergeCell ref="G120:G121"/>
    <mergeCell ref="F120:F121"/>
    <mergeCell ref="E120:E121"/>
    <mergeCell ref="D120:D121"/>
    <mergeCell ref="C120:C121"/>
    <mergeCell ref="J114:J115"/>
    <mergeCell ref="I114:I115"/>
    <mergeCell ref="H114:H115"/>
    <mergeCell ref="G114:G115"/>
    <mergeCell ref="F114:F115"/>
    <mergeCell ref="E114:E115"/>
    <mergeCell ref="D114:D115"/>
    <mergeCell ref="C114:C115"/>
    <mergeCell ref="Q116:Q117"/>
    <mergeCell ref="P116:P117"/>
    <mergeCell ref="O116:O117"/>
    <mergeCell ref="N116:N117"/>
    <mergeCell ref="M116:M117"/>
    <mergeCell ref="L116:L117"/>
    <mergeCell ref="K116:K117"/>
    <mergeCell ref="J116:J117"/>
    <mergeCell ref="I116:I117"/>
    <mergeCell ref="H116:H117"/>
    <mergeCell ref="G116:G117"/>
    <mergeCell ref="F116:F117"/>
    <mergeCell ref="E116:E117"/>
    <mergeCell ref="D116:D117"/>
    <mergeCell ref="C116:C117"/>
    <mergeCell ref="U15:U16"/>
    <mergeCell ref="C14:V14"/>
    <mergeCell ref="B15:B16"/>
    <mergeCell ref="C15:C16"/>
    <mergeCell ref="D15:D16"/>
    <mergeCell ref="I15:I16"/>
    <mergeCell ref="J15:J16"/>
    <mergeCell ref="K15:K16"/>
    <mergeCell ref="L15:L16"/>
    <mergeCell ref="M15:M16"/>
    <mergeCell ref="N15:Q15"/>
    <mergeCell ref="R15:R16"/>
    <mergeCell ref="S15:S16"/>
    <mergeCell ref="T15:T16"/>
    <mergeCell ref="F15:H15"/>
    <mergeCell ref="E15:E16"/>
    <mergeCell ref="Q17:Q18"/>
    <mergeCell ref="P17:P18"/>
    <mergeCell ref="O17:O18"/>
    <mergeCell ref="N17:N18"/>
    <mergeCell ref="M17:M18"/>
    <mergeCell ref="L17:L18"/>
    <mergeCell ref="G17:G18"/>
    <mergeCell ref="F17:F18"/>
    <mergeCell ref="D17:D18"/>
    <mergeCell ref="C17:C18"/>
    <mergeCell ref="E17:E18"/>
    <mergeCell ref="B17:B31"/>
    <mergeCell ref="K17:K18"/>
    <mergeCell ref="J17:J18"/>
    <mergeCell ref="I17:I18"/>
    <mergeCell ref="N22:N23"/>
    <mergeCell ref="J10:K10"/>
    <mergeCell ref="L10:O10"/>
    <mergeCell ref="P10:Q10"/>
    <mergeCell ref="R10:U10"/>
    <mergeCell ref="B11:C11"/>
    <mergeCell ref="D11:I11"/>
    <mergeCell ref="J11:K11"/>
    <mergeCell ref="L11:O11"/>
    <mergeCell ref="P11:Q11"/>
    <mergeCell ref="R11:U11"/>
    <mergeCell ref="B10:C10"/>
    <mergeCell ref="D10:I10"/>
    <mergeCell ref="R13:U13"/>
    <mergeCell ref="B12:C12"/>
    <mergeCell ref="D12:I12"/>
    <mergeCell ref="J12:K12"/>
    <mergeCell ref="L12:O12"/>
    <mergeCell ref="P12:Q12"/>
    <mergeCell ref="R12:U12"/>
    <mergeCell ref="B13:C13"/>
    <mergeCell ref="D13:I13"/>
    <mergeCell ref="J13:K13"/>
    <mergeCell ref="L13:O13"/>
    <mergeCell ref="P13:Q13"/>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D2:E6"/>
    <mergeCell ref="Q122:Q123"/>
    <mergeCell ref="Q90:Q91"/>
    <mergeCell ref="Q60:Q61"/>
    <mergeCell ref="Q42:Q43"/>
    <mergeCell ref="F26:F27"/>
    <mergeCell ref="D26:D27"/>
    <mergeCell ref="C26:C27"/>
    <mergeCell ref="Q28:Q29"/>
    <mergeCell ref="P28:P29"/>
    <mergeCell ref="O28:O29"/>
    <mergeCell ref="N28:N29"/>
    <mergeCell ref="M28:M29"/>
    <mergeCell ref="L28:L29"/>
    <mergeCell ref="K28:K29"/>
    <mergeCell ref="J28:J29"/>
    <mergeCell ref="I28:I29"/>
    <mergeCell ref="G28:G29"/>
    <mergeCell ref="F28:F29"/>
    <mergeCell ref="D28:D29"/>
    <mergeCell ref="C28:C29"/>
    <mergeCell ref="Q35:Q36"/>
    <mergeCell ref="P35:P36"/>
    <mergeCell ref="O35:O36"/>
    <mergeCell ref="N35:N36"/>
    <mergeCell ref="M35:M36"/>
    <mergeCell ref="L35:L36"/>
    <mergeCell ref="K35:K36"/>
    <mergeCell ref="J35:J36"/>
    <mergeCell ref="M52:M53"/>
    <mergeCell ref="L52:L53"/>
    <mergeCell ref="K52:K53"/>
    <mergeCell ref="J52:J53"/>
    <mergeCell ref="L26:L27"/>
    <mergeCell ref="Q114:Q115"/>
    <mergeCell ref="P114:P115"/>
    <mergeCell ref="O114:O115"/>
    <mergeCell ref="N114:N115"/>
    <mergeCell ref="M114:M115"/>
    <mergeCell ref="K26:K27"/>
    <mergeCell ref="J26:J27"/>
    <mergeCell ref="I26:I27"/>
    <mergeCell ref="D39:D40"/>
    <mergeCell ref="C39:C40"/>
    <mergeCell ref="Q39:Q40"/>
    <mergeCell ref="P39:P40"/>
    <mergeCell ref="O39:O40"/>
    <mergeCell ref="N39:N40"/>
    <mergeCell ref="M39:M40"/>
    <mergeCell ref="L39:L40"/>
    <mergeCell ref="K39:K40"/>
    <mergeCell ref="J39:J40"/>
    <mergeCell ref="I39:I40"/>
    <mergeCell ref="G39:G40"/>
    <mergeCell ref="F39:F40"/>
    <mergeCell ref="G26:G27"/>
    <mergeCell ref="Q26:Q27"/>
    <mergeCell ref="P26:P27"/>
    <mergeCell ref="O26:O27"/>
    <mergeCell ref="N26:N27"/>
    <mergeCell ref="M26:M27"/>
    <mergeCell ref="D30:D31"/>
    <mergeCell ref="C30:C31"/>
    <mergeCell ref="L114:L115"/>
    <mergeCell ref="K114:K115"/>
    <mergeCell ref="F52:F53"/>
    <mergeCell ref="D52:D53"/>
    <mergeCell ref="C52:C53"/>
    <mergeCell ref="D42:D43"/>
    <mergeCell ref="C42:C43"/>
    <mergeCell ref="Q44:Q45"/>
    <mergeCell ref="P44:P45"/>
    <mergeCell ref="O44:O45"/>
    <mergeCell ref="C44:C45"/>
    <mergeCell ref="K42:K43"/>
    <mergeCell ref="J42:J43"/>
    <mergeCell ref="I42:I43"/>
    <mergeCell ref="G42:G43"/>
    <mergeCell ref="F42:F43"/>
    <mergeCell ref="P42:P43"/>
    <mergeCell ref="O42:O43"/>
    <mergeCell ref="N42:N43"/>
    <mergeCell ref="M42:M43"/>
    <mergeCell ref="L42:L43"/>
    <mergeCell ref="N44:N45"/>
    <mergeCell ref="M44:M45"/>
    <mergeCell ref="L44:L45"/>
    <mergeCell ref="D49:D50"/>
    <mergeCell ref="C49:C50"/>
    <mergeCell ref="D60:D61"/>
    <mergeCell ref="C60:C61"/>
    <mergeCell ref="P90:P91"/>
    <mergeCell ref="O90:O91"/>
    <mergeCell ref="N90:N91"/>
    <mergeCell ref="M90:M91"/>
    <mergeCell ref="L90:L91"/>
    <mergeCell ref="K90:K91"/>
    <mergeCell ref="J90:J91"/>
    <mergeCell ref="I90:I91"/>
    <mergeCell ref="G90:G91"/>
    <mergeCell ref="F90:F91"/>
    <mergeCell ref="D90:D91"/>
    <mergeCell ref="C90:C91"/>
    <mergeCell ref="K60:K61"/>
    <mergeCell ref="J60:J61"/>
    <mergeCell ref="I60:I61"/>
    <mergeCell ref="G60:G61"/>
    <mergeCell ref="F60:F61"/>
    <mergeCell ref="P60:P61"/>
    <mergeCell ref="O60:O61"/>
    <mergeCell ref="N60:N61"/>
    <mergeCell ref="M60:M61"/>
    <mergeCell ref="L60:L61"/>
    <mergeCell ref="H74:H75"/>
    <mergeCell ref="G74:G75"/>
    <mergeCell ref="F74:F75"/>
    <mergeCell ref="E74:E75"/>
    <mergeCell ref="D74:D75"/>
    <mergeCell ref="C74:C75"/>
    <mergeCell ref="E60:E61"/>
    <mergeCell ref="E90:E91"/>
    <mergeCell ref="D122:D123"/>
    <mergeCell ref="C122:C123"/>
    <mergeCell ref="Q150:Q151"/>
    <mergeCell ref="P150:P151"/>
    <mergeCell ref="O150:O151"/>
    <mergeCell ref="N150:N151"/>
    <mergeCell ref="M150:M151"/>
    <mergeCell ref="L150:L151"/>
    <mergeCell ref="K150:K151"/>
    <mergeCell ref="J150:J151"/>
    <mergeCell ref="I150:I151"/>
    <mergeCell ref="G150:G151"/>
    <mergeCell ref="F150:F151"/>
    <mergeCell ref="D150:D151"/>
    <mergeCell ref="C150:C151"/>
    <mergeCell ref="K122:K123"/>
    <mergeCell ref="J122:J123"/>
    <mergeCell ref="I122:I123"/>
    <mergeCell ref="G122:G123"/>
    <mergeCell ref="F122:F123"/>
    <mergeCell ref="P122:P123"/>
    <mergeCell ref="O122:O123"/>
    <mergeCell ref="N122:N123"/>
    <mergeCell ref="M122:M123"/>
    <mergeCell ref="L122:L123"/>
    <mergeCell ref="E122:E123"/>
    <mergeCell ref="E150:E151"/>
    <mergeCell ref="M126:M127"/>
    <mergeCell ref="L126:L127"/>
    <mergeCell ref="K126:K127"/>
    <mergeCell ref="J126:J127"/>
    <mergeCell ref="I126:I127"/>
    <mergeCell ref="H26:H27"/>
    <mergeCell ref="H28:H29"/>
    <mergeCell ref="H39:H40"/>
    <mergeCell ref="H42:H43"/>
    <mergeCell ref="H44:H45"/>
    <mergeCell ref="H52:H53"/>
    <mergeCell ref="H60:H61"/>
    <mergeCell ref="H90:H91"/>
    <mergeCell ref="H122:H123"/>
    <mergeCell ref="H150:H151"/>
    <mergeCell ref="H30:H31"/>
    <mergeCell ref="G30:G31"/>
    <mergeCell ref="F30:F31"/>
    <mergeCell ref="E30:E31"/>
    <mergeCell ref="H37:H38"/>
    <mergeCell ref="G37:G38"/>
    <mergeCell ref="F37:F38"/>
    <mergeCell ref="E37:E38"/>
    <mergeCell ref="G44:G45"/>
    <mergeCell ref="F44:F45"/>
    <mergeCell ref="E42:E43"/>
    <mergeCell ref="E44:E45"/>
    <mergeCell ref="H49:H50"/>
    <mergeCell ref="G49:G50"/>
    <mergeCell ref="F49:F50"/>
    <mergeCell ref="E49:E50"/>
    <mergeCell ref="E56:E57"/>
    <mergeCell ref="H66:H67"/>
    <mergeCell ref="G66:G67"/>
    <mergeCell ref="E26:E27"/>
    <mergeCell ref="E28:E29"/>
    <mergeCell ref="E39:E40"/>
    <mergeCell ref="F24:F25"/>
    <mergeCell ref="E24:E25"/>
    <mergeCell ref="D24:D25"/>
    <mergeCell ref="C24:C25"/>
    <mergeCell ref="Q19:Q20"/>
    <mergeCell ref="P19:P20"/>
    <mergeCell ref="O19:O20"/>
    <mergeCell ref="N19:N20"/>
    <mergeCell ref="M19:M20"/>
    <mergeCell ref="L19:L20"/>
    <mergeCell ref="K19:K20"/>
    <mergeCell ref="J19:J20"/>
    <mergeCell ref="I19:I20"/>
    <mergeCell ref="K22:K23"/>
    <mergeCell ref="J22:J23"/>
    <mergeCell ref="I22:I23"/>
    <mergeCell ref="D22:D23"/>
    <mergeCell ref="Q22:Q23"/>
    <mergeCell ref="P22:P23"/>
    <mergeCell ref="O22:O23"/>
    <mergeCell ref="H22:H23"/>
    <mergeCell ref="G22:G23"/>
    <mergeCell ref="F22:F23"/>
    <mergeCell ref="E22:E23"/>
    <mergeCell ref="C22:C23"/>
    <mergeCell ref="M22:M23"/>
    <mergeCell ref="L22:L23"/>
    <mergeCell ref="H35:H36"/>
    <mergeCell ref="G35:G36"/>
    <mergeCell ref="F35:F36"/>
    <mergeCell ref="E35:E36"/>
    <mergeCell ref="D35:D36"/>
    <mergeCell ref="C35:C36"/>
    <mergeCell ref="Q30:Q31"/>
    <mergeCell ref="P30:P31"/>
    <mergeCell ref="O30:O31"/>
    <mergeCell ref="N30:N31"/>
    <mergeCell ref="M30:M31"/>
    <mergeCell ref="L30:L31"/>
    <mergeCell ref="K30:K31"/>
    <mergeCell ref="J30:J31"/>
    <mergeCell ref="I30:I31"/>
    <mergeCell ref="H19:H20"/>
    <mergeCell ref="G19:G20"/>
    <mergeCell ref="F19:F20"/>
    <mergeCell ref="E19:E20"/>
    <mergeCell ref="D19:D20"/>
    <mergeCell ref="C19:C20"/>
    <mergeCell ref="Q24:Q25"/>
    <mergeCell ref="P24:P25"/>
    <mergeCell ref="O24:O25"/>
    <mergeCell ref="N24:N25"/>
    <mergeCell ref="M24:M25"/>
    <mergeCell ref="L24:L25"/>
    <mergeCell ref="K24:K25"/>
    <mergeCell ref="J24:J25"/>
    <mergeCell ref="I24:I25"/>
    <mergeCell ref="H24:H25"/>
    <mergeCell ref="G24:G25"/>
    <mergeCell ref="D37:D38"/>
    <mergeCell ref="C37:C38"/>
    <mergeCell ref="B32:B40"/>
    <mergeCell ref="Q47:Q48"/>
    <mergeCell ref="P47:P48"/>
    <mergeCell ref="O47:O48"/>
    <mergeCell ref="N47:N48"/>
    <mergeCell ref="M47:M48"/>
    <mergeCell ref="L47:L48"/>
    <mergeCell ref="K47:K48"/>
    <mergeCell ref="J47:J48"/>
    <mergeCell ref="I47:I48"/>
    <mergeCell ref="H47:H48"/>
    <mergeCell ref="G47:G48"/>
    <mergeCell ref="F47:F48"/>
    <mergeCell ref="E47:E48"/>
    <mergeCell ref="D47:D48"/>
    <mergeCell ref="C47:C48"/>
    <mergeCell ref="Q37:Q38"/>
    <mergeCell ref="P37:P38"/>
    <mergeCell ref="O37:O38"/>
    <mergeCell ref="N37:N38"/>
    <mergeCell ref="M37:M38"/>
    <mergeCell ref="L37:L38"/>
    <mergeCell ref="K37:K38"/>
    <mergeCell ref="J37:J38"/>
    <mergeCell ref="I37:I38"/>
    <mergeCell ref="K44:K45"/>
    <mergeCell ref="J44:J45"/>
    <mergeCell ref="I44:I45"/>
    <mergeCell ref="D44:D45"/>
    <mergeCell ref="I35:I36"/>
    <mergeCell ref="B41:B51"/>
    <mergeCell ref="Q54:Q55"/>
    <mergeCell ref="P54:P55"/>
    <mergeCell ref="O54:O55"/>
    <mergeCell ref="N54:N55"/>
    <mergeCell ref="M54:M55"/>
    <mergeCell ref="L54:L55"/>
    <mergeCell ref="K54:K55"/>
    <mergeCell ref="J54:J55"/>
    <mergeCell ref="I54:I55"/>
    <mergeCell ref="H54:H55"/>
    <mergeCell ref="G54:G55"/>
    <mergeCell ref="F54:F55"/>
    <mergeCell ref="E54:E55"/>
    <mergeCell ref="D54:D55"/>
    <mergeCell ref="C54:C55"/>
    <mergeCell ref="Q49:Q50"/>
    <mergeCell ref="P49:P50"/>
    <mergeCell ref="O49:O50"/>
    <mergeCell ref="N49:N50"/>
    <mergeCell ref="M49:M50"/>
    <mergeCell ref="L49:L50"/>
    <mergeCell ref="K49:K50"/>
    <mergeCell ref="J49:J50"/>
    <mergeCell ref="I49:I50"/>
    <mergeCell ref="E52:E53"/>
    <mergeCell ref="Q52:Q53"/>
    <mergeCell ref="P52:P53"/>
    <mergeCell ref="O52:O53"/>
    <mergeCell ref="N52:N53"/>
    <mergeCell ref="I52:I53"/>
    <mergeCell ref="G52:G53"/>
    <mergeCell ref="K58:K59"/>
    <mergeCell ref="J58:J59"/>
    <mergeCell ref="I58:I59"/>
    <mergeCell ref="H58:H59"/>
    <mergeCell ref="G58:G59"/>
    <mergeCell ref="F58:F59"/>
    <mergeCell ref="E58:E59"/>
    <mergeCell ref="D58:D59"/>
    <mergeCell ref="C58:C59"/>
    <mergeCell ref="Q56:Q57"/>
    <mergeCell ref="P56:P57"/>
    <mergeCell ref="O56:O57"/>
    <mergeCell ref="N56:N57"/>
    <mergeCell ref="M56:M57"/>
    <mergeCell ref="L56:L57"/>
    <mergeCell ref="K56:K57"/>
    <mergeCell ref="J56:J57"/>
    <mergeCell ref="I56:I57"/>
    <mergeCell ref="H62:H63"/>
    <mergeCell ref="G62:G63"/>
    <mergeCell ref="F62:F63"/>
    <mergeCell ref="E62:E63"/>
    <mergeCell ref="D62:D63"/>
    <mergeCell ref="C62:C63"/>
    <mergeCell ref="B52:B63"/>
    <mergeCell ref="Q64:Q65"/>
    <mergeCell ref="P64:P65"/>
    <mergeCell ref="O64:O65"/>
    <mergeCell ref="N64:N65"/>
    <mergeCell ref="M64:M65"/>
    <mergeCell ref="Q62:Q63"/>
    <mergeCell ref="P62:P63"/>
    <mergeCell ref="O62:O63"/>
    <mergeCell ref="N62:N63"/>
    <mergeCell ref="M62:M63"/>
    <mergeCell ref="L62:L63"/>
    <mergeCell ref="K62:K63"/>
    <mergeCell ref="J62:J63"/>
    <mergeCell ref="I62:I63"/>
    <mergeCell ref="H56:H57"/>
    <mergeCell ref="G56:G57"/>
    <mergeCell ref="F56:F57"/>
    <mergeCell ref="D56:D57"/>
    <mergeCell ref="C56:C57"/>
    <mergeCell ref="Q58:Q59"/>
    <mergeCell ref="P58:P59"/>
    <mergeCell ref="O58:O59"/>
    <mergeCell ref="N58:N59"/>
    <mergeCell ref="M58:M59"/>
    <mergeCell ref="L58:L59"/>
    <mergeCell ref="F70:F71"/>
    <mergeCell ref="E70:E71"/>
    <mergeCell ref="D70:D71"/>
    <mergeCell ref="C70:C71"/>
    <mergeCell ref="Q66:Q67"/>
    <mergeCell ref="N66:N67"/>
    <mergeCell ref="O66:O67"/>
    <mergeCell ref="M66:M67"/>
    <mergeCell ref="L66:L67"/>
    <mergeCell ref="K66:K67"/>
    <mergeCell ref="J66:J67"/>
    <mergeCell ref="I66:I67"/>
    <mergeCell ref="Q68:Q69"/>
    <mergeCell ref="P68:P69"/>
    <mergeCell ref="O68:O69"/>
    <mergeCell ref="N68:N69"/>
    <mergeCell ref="M68:M69"/>
    <mergeCell ref="L68:L69"/>
    <mergeCell ref="K68:K69"/>
    <mergeCell ref="J68:J69"/>
    <mergeCell ref="I68:I69"/>
    <mergeCell ref="H72:H73"/>
    <mergeCell ref="G72:G73"/>
    <mergeCell ref="F72:F73"/>
    <mergeCell ref="E72:E73"/>
    <mergeCell ref="D72:D73"/>
    <mergeCell ref="C72:C73"/>
    <mergeCell ref="B64:B73"/>
    <mergeCell ref="Q74:Q75"/>
    <mergeCell ref="J74:J75"/>
    <mergeCell ref="F66:F67"/>
    <mergeCell ref="E66:E67"/>
    <mergeCell ref="D66:D67"/>
    <mergeCell ref="C66:C67"/>
    <mergeCell ref="L64:L65"/>
    <mergeCell ref="K64:K65"/>
    <mergeCell ref="J64:J65"/>
    <mergeCell ref="I64:I65"/>
    <mergeCell ref="H64:H65"/>
    <mergeCell ref="G64:G65"/>
    <mergeCell ref="F64:F65"/>
    <mergeCell ref="E64:E65"/>
    <mergeCell ref="D64:D65"/>
    <mergeCell ref="C64:C65"/>
    <mergeCell ref="P66:P67"/>
    <mergeCell ref="N70:N71"/>
    <mergeCell ref="M70:M71"/>
    <mergeCell ref="L70:L71"/>
    <mergeCell ref="K70:K71"/>
    <mergeCell ref="J70:J71"/>
    <mergeCell ref="I70:I71"/>
    <mergeCell ref="H70:H71"/>
    <mergeCell ref="G70:G71"/>
    <mergeCell ref="Q76:Q77"/>
    <mergeCell ref="I76:I77"/>
    <mergeCell ref="H76:H77"/>
    <mergeCell ref="G76:G77"/>
    <mergeCell ref="F76:F77"/>
    <mergeCell ref="B74:B81"/>
    <mergeCell ref="Q72:Q73"/>
    <mergeCell ref="P72:P73"/>
    <mergeCell ref="O72:O73"/>
    <mergeCell ref="N72:N73"/>
    <mergeCell ref="M72:M73"/>
    <mergeCell ref="L72:L73"/>
    <mergeCell ref="K72:K73"/>
    <mergeCell ref="J72:J73"/>
    <mergeCell ref="I72:I73"/>
    <mergeCell ref="H68:H69"/>
    <mergeCell ref="G68:G69"/>
    <mergeCell ref="F68:F69"/>
    <mergeCell ref="E68:E69"/>
    <mergeCell ref="D68:D69"/>
    <mergeCell ref="C68:C69"/>
    <mergeCell ref="Q70:Q71"/>
    <mergeCell ref="P70:P71"/>
    <mergeCell ref="O70:O71"/>
    <mergeCell ref="Q78:Q79"/>
    <mergeCell ref="Q80:Q81"/>
    <mergeCell ref="P74:P75"/>
    <mergeCell ref="O74:O75"/>
    <mergeCell ref="N74:N75"/>
    <mergeCell ref="M74:M75"/>
    <mergeCell ref="L74:L75"/>
    <mergeCell ref="K74:K75"/>
    <mergeCell ref="P76:P77"/>
    <mergeCell ref="O76:O77"/>
    <mergeCell ref="N76:N77"/>
    <mergeCell ref="M76:M77"/>
    <mergeCell ref="L76:L77"/>
    <mergeCell ref="K76:K77"/>
    <mergeCell ref="J76:J77"/>
    <mergeCell ref="P78:P79"/>
    <mergeCell ref="O78:O79"/>
    <mergeCell ref="N78:N79"/>
    <mergeCell ref="M78:M79"/>
    <mergeCell ref="K78:K79"/>
    <mergeCell ref="J78:J79"/>
    <mergeCell ref="P80:P81"/>
    <mergeCell ref="O85:O86"/>
    <mergeCell ref="N85:N86"/>
    <mergeCell ref="M85:M86"/>
    <mergeCell ref="L85:L86"/>
    <mergeCell ref="K85:K86"/>
    <mergeCell ref="J85:J86"/>
    <mergeCell ref="O80:O81"/>
    <mergeCell ref="N80:N81"/>
    <mergeCell ref="M80:M81"/>
    <mergeCell ref="L80:L81"/>
    <mergeCell ref="K80:K81"/>
    <mergeCell ref="J80:J81"/>
    <mergeCell ref="E76:E77"/>
    <mergeCell ref="D76:D77"/>
    <mergeCell ref="C76:C77"/>
    <mergeCell ref="I78:I79"/>
    <mergeCell ref="H78:H79"/>
    <mergeCell ref="G78:G79"/>
    <mergeCell ref="F78:F79"/>
    <mergeCell ref="E78:E79"/>
    <mergeCell ref="D78:D79"/>
    <mergeCell ref="C78:C79"/>
    <mergeCell ref="I80:I81"/>
    <mergeCell ref="H80:H81"/>
    <mergeCell ref="G80:G81"/>
    <mergeCell ref="F80:F81"/>
    <mergeCell ref="E80:E81"/>
    <mergeCell ref="D80:D81"/>
    <mergeCell ref="C80:C81"/>
    <mergeCell ref="I82:I83"/>
    <mergeCell ref="H82:H83"/>
    <mergeCell ref="G82:G83"/>
    <mergeCell ref="F82:F83"/>
    <mergeCell ref="E82:E83"/>
    <mergeCell ref="D82:D83"/>
    <mergeCell ref="C82:C83"/>
    <mergeCell ref="Q88:Q89"/>
    <mergeCell ref="P88:P89"/>
    <mergeCell ref="O88:O89"/>
    <mergeCell ref="N88:N89"/>
    <mergeCell ref="M88:M89"/>
    <mergeCell ref="L88:L89"/>
    <mergeCell ref="K88:K89"/>
    <mergeCell ref="J88:J89"/>
    <mergeCell ref="I88:I89"/>
    <mergeCell ref="H88:H89"/>
    <mergeCell ref="G88:G89"/>
    <mergeCell ref="F88:F89"/>
    <mergeCell ref="E88:E89"/>
    <mergeCell ref="D88:D89"/>
    <mergeCell ref="C88:C89"/>
    <mergeCell ref="Q82:Q83"/>
    <mergeCell ref="P82:P83"/>
    <mergeCell ref="O82:O83"/>
    <mergeCell ref="N82:N83"/>
    <mergeCell ref="M82:M83"/>
    <mergeCell ref="L82:L83"/>
    <mergeCell ref="K82:K83"/>
    <mergeCell ref="J82:J83"/>
    <mergeCell ref="Q85:Q86"/>
    <mergeCell ref="P85:P86"/>
    <mergeCell ref="H92:H93"/>
    <mergeCell ref="G92:G93"/>
    <mergeCell ref="F92:F93"/>
    <mergeCell ref="E92:E93"/>
    <mergeCell ref="D92:D93"/>
    <mergeCell ref="C92:C93"/>
    <mergeCell ref="Q94:Q95"/>
    <mergeCell ref="P94:P95"/>
    <mergeCell ref="O94:O95"/>
    <mergeCell ref="N94:N95"/>
    <mergeCell ref="M94:M95"/>
    <mergeCell ref="L94:L95"/>
    <mergeCell ref="K94:K95"/>
    <mergeCell ref="J94:J95"/>
    <mergeCell ref="I94:I95"/>
    <mergeCell ref="H94:H95"/>
    <mergeCell ref="G94:G95"/>
    <mergeCell ref="F94:F95"/>
    <mergeCell ref="E94:E95"/>
    <mergeCell ref="D94:D95"/>
    <mergeCell ref="C94:C95"/>
    <mergeCell ref="Q92:Q93"/>
    <mergeCell ref="P92:P93"/>
    <mergeCell ref="O92:O93"/>
    <mergeCell ref="N92:N93"/>
    <mergeCell ref="M92:M93"/>
    <mergeCell ref="K92:K93"/>
    <mergeCell ref="J92:J93"/>
    <mergeCell ref="I92:I93"/>
    <mergeCell ref="Q98:Q99"/>
    <mergeCell ref="P98:P99"/>
    <mergeCell ref="O98:O99"/>
    <mergeCell ref="N98:N99"/>
    <mergeCell ref="M98:M99"/>
    <mergeCell ref="L98:L99"/>
    <mergeCell ref="K98:K99"/>
    <mergeCell ref="J98:J99"/>
    <mergeCell ref="Q100:Q101"/>
    <mergeCell ref="P100:P101"/>
    <mergeCell ref="O100:O101"/>
    <mergeCell ref="N100:N101"/>
    <mergeCell ref="M100:M101"/>
    <mergeCell ref="L100:L101"/>
    <mergeCell ref="K100:K101"/>
    <mergeCell ref="J100:J101"/>
    <mergeCell ref="B82:B95"/>
    <mergeCell ref="Q96:Q97"/>
    <mergeCell ref="P96:P97"/>
    <mergeCell ref="O96:O97"/>
    <mergeCell ref="N96:N97"/>
    <mergeCell ref="M96:M97"/>
    <mergeCell ref="L96:L97"/>
    <mergeCell ref="K96:K97"/>
    <mergeCell ref="J96:J97"/>
    <mergeCell ref="I96:I97"/>
    <mergeCell ref="H96:H97"/>
    <mergeCell ref="G96:G97"/>
    <mergeCell ref="F96:F97"/>
    <mergeCell ref="E96:E97"/>
    <mergeCell ref="D96:D97"/>
    <mergeCell ref="C96:C97"/>
    <mergeCell ref="P104:P105"/>
    <mergeCell ref="O104:O105"/>
    <mergeCell ref="N104:N105"/>
    <mergeCell ref="M104:M105"/>
    <mergeCell ref="L104:L105"/>
    <mergeCell ref="K104:K105"/>
    <mergeCell ref="J104:J105"/>
    <mergeCell ref="I104:I105"/>
    <mergeCell ref="H104:H105"/>
    <mergeCell ref="G104:G105"/>
    <mergeCell ref="F104:F105"/>
    <mergeCell ref="E104:E105"/>
    <mergeCell ref="D104:D105"/>
    <mergeCell ref="C104:C105"/>
    <mergeCell ref="Q102:Q103"/>
    <mergeCell ref="Q104:Q105"/>
    <mergeCell ref="Q106:Q107"/>
    <mergeCell ref="P102:P103"/>
    <mergeCell ref="O102:O103"/>
    <mergeCell ref="N102:N103"/>
    <mergeCell ref="M102:M103"/>
    <mergeCell ref="L102:L103"/>
    <mergeCell ref="K102:K103"/>
    <mergeCell ref="P106:P107"/>
    <mergeCell ref="O106:O107"/>
    <mergeCell ref="N106:N107"/>
    <mergeCell ref="M106:M107"/>
    <mergeCell ref="L106:L107"/>
    <mergeCell ref="K106:K107"/>
    <mergeCell ref="J106:J107"/>
    <mergeCell ref="I106:I107"/>
    <mergeCell ref="H106:H107"/>
    <mergeCell ref="D106:D107"/>
    <mergeCell ref="C106:C107"/>
    <mergeCell ref="B96:B107"/>
    <mergeCell ref="J102:J103"/>
    <mergeCell ref="I102:I103"/>
    <mergeCell ref="H102:H103"/>
    <mergeCell ref="G102:G103"/>
    <mergeCell ref="F102:F103"/>
    <mergeCell ref="E102:E103"/>
    <mergeCell ref="D102:D103"/>
    <mergeCell ref="C102:C103"/>
    <mergeCell ref="I100:I101"/>
    <mergeCell ref="I98:I99"/>
    <mergeCell ref="H98:H99"/>
    <mergeCell ref="G98:G99"/>
    <mergeCell ref="F98:F99"/>
    <mergeCell ref="E98:E99"/>
    <mergeCell ref="D98:D99"/>
    <mergeCell ref="C98:C99"/>
    <mergeCell ref="H100:H101"/>
    <mergeCell ref="G100:G101"/>
    <mergeCell ref="F100:F101"/>
    <mergeCell ref="E100:E101"/>
    <mergeCell ref="D100:D101"/>
    <mergeCell ref="C100:C101"/>
    <mergeCell ref="L112:L113"/>
    <mergeCell ref="Q110:Q111"/>
    <mergeCell ref="Q112:Q113"/>
    <mergeCell ref="P110:P111"/>
    <mergeCell ref="O110:O111"/>
    <mergeCell ref="N110:N111"/>
    <mergeCell ref="M110:M111"/>
    <mergeCell ref="L110:L111"/>
    <mergeCell ref="K110:K111"/>
    <mergeCell ref="P112:P113"/>
    <mergeCell ref="O112:O113"/>
    <mergeCell ref="N112:N113"/>
    <mergeCell ref="M112:M113"/>
    <mergeCell ref="K112:K113"/>
    <mergeCell ref="G106:G107"/>
    <mergeCell ref="F106:F107"/>
    <mergeCell ref="E106:E107"/>
    <mergeCell ref="B108:B113"/>
    <mergeCell ref="Q124:Q125"/>
    <mergeCell ref="P124:P125"/>
    <mergeCell ref="O124:O125"/>
    <mergeCell ref="N124:N125"/>
    <mergeCell ref="M124:M125"/>
    <mergeCell ref="K124:K125"/>
    <mergeCell ref="J124:J125"/>
    <mergeCell ref="I124:I125"/>
    <mergeCell ref="H124:H125"/>
    <mergeCell ref="G124:G125"/>
    <mergeCell ref="F124:F125"/>
    <mergeCell ref="E124:E125"/>
    <mergeCell ref="D124:D125"/>
    <mergeCell ref="C124:C125"/>
    <mergeCell ref="J110:J111"/>
    <mergeCell ref="I110:I111"/>
    <mergeCell ref="H110:H111"/>
    <mergeCell ref="G110:G111"/>
    <mergeCell ref="F110:F111"/>
    <mergeCell ref="E110:E111"/>
    <mergeCell ref="D110:D111"/>
    <mergeCell ref="C110:C111"/>
    <mergeCell ref="C112:C113"/>
    <mergeCell ref="J112:J113"/>
    <mergeCell ref="I112:I113"/>
    <mergeCell ref="H112:H113"/>
    <mergeCell ref="G112:G113"/>
    <mergeCell ref="F112:F113"/>
    <mergeCell ref="E112:E113"/>
    <mergeCell ref="D112:D113"/>
    <mergeCell ref="O130:O131"/>
    <mergeCell ref="N130:N131"/>
    <mergeCell ref="M130:M131"/>
    <mergeCell ref="K130:K131"/>
    <mergeCell ref="J130:J131"/>
    <mergeCell ref="I130:I131"/>
    <mergeCell ref="H126:H127"/>
    <mergeCell ref="G126:G127"/>
    <mergeCell ref="F126:F127"/>
    <mergeCell ref="E126:E127"/>
    <mergeCell ref="D126:D127"/>
    <mergeCell ref="C126:C127"/>
    <mergeCell ref="Q128:Q129"/>
    <mergeCell ref="P128:P129"/>
    <mergeCell ref="O128:O129"/>
    <mergeCell ref="N128:N129"/>
    <mergeCell ref="M128:M129"/>
    <mergeCell ref="L128:L129"/>
    <mergeCell ref="K128:K129"/>
    <mergeCell ref="J128:J129"/>
    <mergeCell ref="I128:I129"/>
    <mergeCell ref="H128:H129"/>
    <mergeCell ref="G128:G129"/>
    <mergeCell ref="F128:F129"/>
    <mergeCell ref="E128:E129"/>
    <mergeCell ref="D128:D129"/>
    <mergeCell ref="C128:C129"/>
    <mergeCell ref="Q126:Q127"/>
    <mergeCell ref="P126:P127"/>
    <mergeCell ref="O126:O127"/>
    <mergeCell ref="N126:N127"/>
    <mergeCell ref="Q134:Q135"/>
    <mergeCell ref="P134:P135"/>
    <mergeCell ref="O134:O135"/>
    <mergeCell ref="N134:N135"/>
    <mergeCell ref="M134:M135"/>
    <mergeCell ref="L134:L135"/>
    <mergeCell ref="K134:K135"/>
    <mergeCell ref="J134:J135"/>
    <mergeCell ref="I134:I135"/>
    <mergeCell ref="H130:H131"/>
    <mergeCell ref="G130:G131"/>
    <mergeCell ref="F130:F131"/>
    <mergeCell ref="E130:E131"/>
    <mergeCell ref="D130:D131"/>
    <mergeCell ref="C130:C131"/>
    <mergeCell ref="Q132:Q133"/>
    <mergeCell ref="P132:P133"/>
    <mergeCell ref="O132:O133"/>
    <mergeCell ref="N132:N133"/>
    <mergeCell ref="M132:M133"/>
    <mergeCell ref="L132:L133"/>
    <mergeCell ref="K132:K133"/>
    <mergeCell ref="J132:J133"/>
    <mergeCell ref="I132:I133"/>
    <mergeCell ref="H132:H133"/>
    <mergeCell ref="G132:G133"/>
    <mergeCell ref="F132:F133"/>
    <mergeCell ref="E132:E133"/>
    <mergeCell ref="D132:D133"/>
    <mergeCell ref="C132:C133"/>
    <mergeCell ref="Q130:Q131"/>
    <mergeCell ref="P130:P131"/>
    <mergeCell ref="D140:D141"/>
    <mergeCell ref="C140:C141"/>
    <mergeCell ref="Q138:Q139"/>
    <mergeCell ref="P138:P139"/>
    <mergeCell ref="O138:O139"/>
    <mergeCell ref="N138:N139"/>
    <mergeCell ref="M138:M139"/>
    <mergeCell ref="L138:L139"/>
    <mergeCell ref="K138:K139"/>
    <mergeCell ref="J138:J139"/>
    <mergeCell ref="I138:I139"/>
    <mergeCell ref="H134:H135"/>
    <mergeCell ref="G134:G135"/>
    <mergeCell ref="F134:F135"/>
    <mergeCell ref="E134:E135"/>
    <mergeCell ref="D134:D135"/>
    <mergeCell ref="C134:C135"/>
    <mergeCell ref="Q136:Q137"/>
    <mergeCell ref="P136:P137"/>
    <mergeCell ref="O136:O137"/>
    <mergeCell ref="N136:N137"/>
    <mergeCell ref="M136:M137"/>
    <mergeCell ref="L136:L137"/>
    <mergeCell ref="K136:K137"/>
    <mergeCell ref="J136:J137"/>
    <mergeCell ref="I136:I137"/>
    <mergeCell ref="H136:H137"/>
    <mergeCell ref="G136:G137"/>
    <mergeCell ref="F136:F137"/>
    <mergeCell ref="E136:E137"/>
    <mergeCell ref="D136:D137"/>
    <mergeCell ref="C136:C137"/>
    <mergeCell ref="F144:F145"/>
    <mergeCell ref="E144:E145"/>
    <mergeCell ref="D144:D145"/>
    <mergeCell ref="C144:C145"/>
    <mergeCell ref="Q142:Q143"/>
    <mergeCell ref="P142:P143"/>
    <mergeCell ref="O142:O143"/>
    <mergeCell ref="N142:N143"/>
    <mergeCell ref="M142:M143"/>
    <mergeCell ref="L142:L143"/>
    <mergeCell ref="K142:K143"/>
    <mergeCell ref="J142:J143"/>
    <mergeCell ref="I142:I143"/>
    <mergeCell ref="H138:H139"/>
    <mergeCell ref="G138:G139"/>
    <mergeCell ref="F138:F139"/>
    <mergeCell ref="E138:E139"/>
    <mergeCell ref="D138:D139"/>
    <mergeCell ref="C138:C139"/>
    <mergeCell ref="Q140:Q141"/>
    <mergeCell ref="P140:P141"/>
    <mergeCell ref="O140:O141"/>
    <mergeCell ref="N140:N141"/>
    <mergeCell ref="M140:M141"/>
    <mergeCell ref="K140:K141"/>
    <mergeCell ref="J140:J141"/>
    <mergeCell ref="I140:I141"/>
    <mergeCell ref="H140:H141"/>
    <mergeCell ref="G140:G141"/>
    <mergeCell ref="F140:F141"/>
    <mergeCell ref="E140:E141"/>
    <mergeCell ref="H148:H149"/>
    <mergeCell ref="G148:G149"/>
    <mergeCell ref="F148:F149"/>
    <mergeCell ref="E148:E149"/>
    <mergeCell ref="D148:D149"/>
    <mergeCell ref="C148:C149"/>
    <mergeCell ref="Q146:Q147"/>
    <mergeCell ref="P146:P147"/>
    <mergeCell ref="O146:O147"/>
    <mergeCell ref="N146:N147"/>
    <mergeCell ref="M146:M147"/>
    <mergeCell ref="K146:K147"/>
    <mergeCell ref="J146:J147"/>
    <mergeCell ref="I146:I147"/>
    <mergeCell ref="H142:H143"/>
    <mergeCell ref="G142:G143"/>
    <mergeCell ref="F142:F143"/>
    <mergeCell ref="E142:E143"/>
    <mergeCell ref="D142:D143"/>
    <mergeCell ref="C142:C143"/>
    <mergeCell ref="Q144:Q145"/>
    <mergeCell ref="P144:P145"/>
    <mergeCell ref="O144:O145"/>
    <mergeCell ref="N144:N145"/>
    <mergeCell ref="M144:M145"/>
    <mergeCell ref="L144:L145"/>
    <mergeCell ref="K144:K145"/>
    <mergeCell ref="J144:J145"/>
    <mergeCell ref="I144:I145"/>
    <mergeCell ref="H144:H145"/>
    <mergeCell ref="G144:G145"/>
    <mergeCell ref="B130:B149"/>
    <mergeCell ref="Q152:Q153"/>
    <mergeCell ref="P152:P153"/>
    <mergeCell ref="O152:O153"/>
    <mergeCell ref="N152:N153"/>
    <mergeCell ref="M152:M153"/>
    <mergeCell ref="K152:K153"/>
    <mergeCell ref="J152:J153"/>
    <mergeCell ref="I152:I153"/>
    <mergeCell ref="H152:H153"/>
    <mergeCell ref="G152:G153"/>
    <mergeCell ref="F152:F153"/>
    <mergeCell ref="E152:E153"/>
    <mergeCell ref="D152:D153"/>
    <mergeCell ref="C152:C153"/>
    <mergeCell ref="B150:B173"/>
    <mergeCell ref="H146:H147"/>
    <mergeCell ref="G146:G147"/>
    <mergeCell ref="F146:F147"/>
    <mergeCell ref="E146:E147"/>
    <mergeCell ref="D146:D147"/>
    <mergeCell ref="C146:C147"/>
    <mergeCell ref="Q148:Q149"/>
    <mergeCell ref="P148:P149"/>
    <mergeCell ref="O148:O149"/>
    <mergeCell ref="N148:N149"/>
    <mergeCell ref="M148:M149"/>
    <mergeCell ref="L148:L149"/>
    <mergeCell ref="K148:K149"/>
    <mergeCell ref="J148:J149"/>
    <mergeCell ref="I148:I149"/>
    <mergeCell ref="H154:H155"/>
    <mergeCell ref="G154:G155"/>
    <mergeCell ref="F154:F155"/>
    <mergeCell ref="E154:E155"/>
    <mergeCell ref="D154:D155"/>
    <mergeCell ref="C154:C155"/>
    <mergeCell ref="Q156:Q157"/>
    <mergeCell ref="P156:P157"/>
    <mergeCell ref="O156:O157"/>
    <mergeCell ref="N156:N157"/>
    <mergeCell ref="M156:M157"/>
    <mergeCell ref="L156:L157"/>
    <mergeCell ref="K156:K157"/>
    <mergeCell ref="J156:J157"/>
    <mergeCell ref="I156:I157"/>
    <mergeCell ref="H156:H157"/>
    <mergeCell ref="G156:G157"/>
    <mergeCell ref="F156:F157"/>
    <mergeCell ref="E156:E157"/>
    <mergeCell ref="D156:D157"/>
    <mergeCell ref="C156:C157"/>
    <mergeCell ref="Q154:Q155"/>
    <mergeCell ref="P154:P155"/>
    <mergeCell ref="O154:O155"/>
    <mergeCell ref="N154:N155"/>
    <mergeCell ref="M154:M155"/>
    <mergeCell ref="L154:L155"/>
    <mergeCell ref="K154:K155"/>
    <mergeCell ref="J154:J155"/>
    <mergeCell ref="I154:I155"/>
    <mergeCell ref="H158:H159"/>
    <mergeCell ref="G158:G159"/>
    <mergeCell ref="F158:F159"/>
    <mergeCell ref="D158:D159"/>
    <mergeCell ref="C158:C159"/>
    <mergeCell ref="Q160:Q161"/>
    <mergeCell ref="P160:P161"/>
    <mergeCell ref="O160:O161"/>
    <mergeCell ref="N160:N161"/>
    <mergeCell ref="M160:M161"/>
    <mergeCell ref="K160:K161"/>
    <mergeCell ref="J160:J161"/>
    <mergeCell ref="I160:I161"/>
    <mergeCell ref="H160:H161"/>
    <mergeCell ref="G160:G161"/>
    <mergeCell ref="E158:E159"/>
    <mergeCell ref="F160:F161"/>
    <mergeCell ref="E160:E161"/>
    <mergeCell ref="D160:D161"/>
    <mergeCell ref="C160:C161"/>
    <mergeCell ref="Q158:Q159"/>
    <mergeCell ref="P158:P159"/>
    <mergeCell ref="O158:O159"/>
    <mergeCell ref="N158:N159"/>
    <mergeCell ref="M158:M159"/>
    <mergeCell ref="L158:L159"/>
    <mergeCell ref="K158:K159"/>
    <mergeCell ref="J158:J159"/>
    <mergeCell ref="I158:I159"/>
    <mergeCell ref="I164:I165"/>
    <mergeCell ref="J164:J165"/>
    <mergeCell ref="K164:K165"/>
    <mergeCell ref="M164:M165"/>
    <mergeCell ref="N164:N165"/>
    <mergeCell ref="O164:O165"/>
    <mergeCell ref="P164:P165"/>
    <mergeCell ref="Q164:Q165"/>
    <mergeCell ref="H162:H163"/>
    <mergeCell ref="G162:G163"/>
    <mergeCell ref="F162:F163"/>
    <mergeCell ref="E162:E163"/>
    <mergeCell ref="D162:D163"/>
    <mergeCell ref="C162:C163"/>
    <mergeCell ref="C164:C165"/>
    <mergeCell ref="D164:D165"/>
    <mergeCell ref="E164:E165"/>
    <mergeCell ref="F164:F165"/>
    <mergeCell ref="G164:G165"/>
    <mergeCell ref="H164:H165"/>
    <mergeCell ref="Q162:Q163"/>
    <mergeCell ref="P162:P163"/>
    <mergeCell ref="O162:O163"/>
    <mergeCell ref="N162:N163"/>
    <mergeCell ref="M162:M163"/>
    <mergeCell ref="L162:L163"/>
    <mergeCell ref="K162:K163"/>
    <mergeCell ref="J162:J163"/>
    <mergeCell ref="I162:I163"/>
    <mergeCell ref="H166:H167"/>
    <mergeCell ref="G166:G167"/>
    <mergeCell ref="F166:F167"/>
    <mergeCell ref="E166:E167"/>
    <mergeCell ref="D166:D167"/>
    <mergeCell ref="C166:C167"/>
    <mergeCell ref="Q168:Q169"/>
    <mergeCell ref="P168:P169"/>
    <mergeCell ref="O168:O169"/>
    <mergeCell ref="N168:N169"/>
    <mergeCell ref="M168:M169"/>
    <mergeCell ref="L168:L169"/>
    <mergeCell ref="K168:K169"/>
    <mergeCell ref="J168:J169"/>
    <mergeCell ref="I168:I169"/>
    <mergeCell ref="H168:H169"/>
    <mergeCell ref="G168:G169"/>
    <mergeCell ref="F168:F169"/>
    <mergeCell ref="E168:E169"/>
    <mergeCell ref="D168:D169"/>
    <mergeCell ref="C168:C169"/>
    <mergeCell ref="Q166:Q167"/>
    <mergeCell ref="P166:P167"/>
    <mergeCell ref="O166:O167"/>
    <mergeCell ref="N166:N167"/>
    <mergeCell ref="M166:M167"/>
    <mergeCell ref="L166:L167"/>
    <mergeCell ref="K166:K167"/>
    <mergeCell ref="J166:J167"/>
    <mergeCell ref="I166:I167"/>
    <mergeCell ref="H170:H171"/>
    <mergeCell ref="G170:G171"/>
    <mergeCell ref="F170:F171"/>
    <mergeCell ref="E170:E171"/>
    <mergeCell ref="D170:D171"/>
    <mergeCell ref="C170:C171"/>
    <mergeCell ref="Q172:Q173"/>
    <mergeCell ref="P172:P173"/>
    <mergeCell ref="O172:O173"/>
    <mergeCell ref="N172:N173"/>
    <mergeCell ref="M172:M173"/>
    <mergeCell ref="L172:L173"/>
    <mergeCell ref="K172:K173"/>
    <mergeCell ref="J172:J173"/>
    <mergeCell ref="I172:I173"/>
    <mergeCell ref="H172:H173"/>
    <mergeCell ref="G172:G173"/>
    <mergeCell ref="F172:F173"/>
    <mergeCell ref="E172:E173"/>
    <mergeCell ref="D172:D173"/>
    <mergeCell ref="C172:C173"/>
    <mergeCell ref="Q170:Q171"/>
    <mergeCell ref="P170:P171"/>
    <mergeCell ref="O170:O171"/>
    <mergeCell ref="N170:N171"/>
    <mergeCell ref="M170:M171"/>
    <mergeCell ref="K170:K171"/>
    <mergeCell ref="J170:J171"/>
    <mergeCell ref="I170:I171"/>
  </mergeCells>
  <conditionalFormatting sqref="Q30 Q41:Q42 Q44 Q46:Q47 Q54 Q62 Q92 Q124 Q152 Q19 Q28 Q24 Q21:Q22 Q26 Q32:Q35 Q37 Q39 Q49 Q51:Q52 Q56 Q58 Q60 Q64 Q66 Q68 Q70 Q72 Q74 Q76 Q78 Q80 Q82 Q84:Q85 Q87:Q88 Q90 Q94 Q96 Q98 Q100 Q102 Q104 Q106 Q108:Q110 Q112 Q114 Q126 Q128 Q130 Q132 Q134 Q136 Q138 Q140 Q142 Q144 Q146 Q148 Q150 Q154 Q156 Q158 Q160 Q162 Q164 Q166 Q168 Q170 Q172 Q116 Q118 Q120 Q122">
    <cfRule type="containsText" dxfId="7" priority="17" operator="containsText" text="INTOLERABLE">
      <formula>NOT(ISERROR(SEARCH("INTOLERABLE",Q19)))</formula>
    </cfRule>
    <cfRule type="containsText" dxfId="6" priority="18" operator="containsText" text="IMPORTANTE">
      <formula>NOT(ISERROR(SEARCH("IMPORTANTE",Q19)))</formula>
    </cfRule>
    <cfRule type="containsText" dxfId="5" priority="19" operator="containsText" text="MODERADO">
      <formula>NOT(ISERROR(SEARCH("MODERADO",Q19)))</formula>
    </cfRule>
    <cfRule type="containsText" dxfId="4" priority="20" operator="containsText" text="TOLERABLE">
      <formula>NOT(ISERROR(SEARCH("TOLERABLE",Q19)))</formula>
    </cfRule>
  </conditionalFormatting>
  <conditionalFormatting sqref="Q17">
    <cfRule type="containsText" dxfId="3" priority="13" operator="containsText" text="INTOLERABLE">
      <formula>NOT(ISERROR(SEARCH("INTOLERABLE",Q17)))</formula>
    </cfRule>
    <cfRule type="containsText" dxfId="2" priority="14" operator="containsText" text="IMPORTANTE">
      <formula>NOT(ISERROR(SEARCH("IMPORTANTE",Q17)))</formula>
    </cfRule>
    <cfRule type="containsText" dxfId="1" priority="15" operator="containsText" text="MODERADO">
      <formula>NOT(ISERROR(SEARCH("MODERADO",Q17)))</formula>
    </cfRule>
    <cfRule type="containsText" dxfId="0" priority="16"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A9EA6-A728-42BA-BB1E-D1A07310D724}">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38" customWidth="1"/>
    <col min="5" max="7" width="30.5703125" customWidth="1"/>
    <col min="8" max="8" width="0" hidden="1" customWidth="1"/>
    <col min="9" max="16384" width="11.42578125" hidden="1"/>
  </cols>
  <sheetData>
    <row r="1" spans="1:7" ht="39.950000000000003" customHeight="1">
      <c r="E1" s="112" t="s">
        <v>50</v>
      </c>
      <c r="F1" s="112"/>
      <c r="G1" s="112"/>
    </row>
    <row r="2" spans="1:7" ht="30.75">
      <c r="A2" s="113"/>
      <c r="B2" s="113"/>
      <c r="C2" s="113"/>
      <c r="E2" s="25" t="s">
        <v>331</v>
      </c>
      <c r="F2" s="25" t="s">
        <v>332</v>
      </c>
      <c r="G2" s="25" t="s">
        <v>333</v>
      </c>
    </row>
    <row r="3" spans="1:7" ht="106.5">
      <c r="A3" s="113"/>
      <c r="B3" s="113"/>
      <c r="C3" s="114"/>
      <c r="D3" s="39" t="s">
        <v>334</v>
      </c>
      <c r="E3" s="40" t="s">
        <v>335</v>
      </c>
      <c r="F3" s="40" t="s">
        <v>336</v>
      </c>
      <c r="G3" s="40" t="s">
        <v>337</v>
      </c>
    </row>
    <row r="4" spans="1:7" ht="18.75">
      <c r="A4" s="114"/>
      <c r="B4" s="114"/>
      <c r="C4" s="39" t="s">
        <v>334</v>
      </c>
      <c r="D4" s="39" t="s">
        <v>338</v>
      </c>
      <c r="E4" s="41">
        <v>1</v>
      </c>
      <c r="F4" s="41">
        <v>2</v>
      </c>
      <c r="G4" s="41">
        <v>4</v>
      </c>
    </row>
    <row r="5" spans="1:7" ht="30.75">
      <c r="A5" s="115" t="s">
        <v>48</v>
      </c>
      <c r="B5" s="25" t="s">
        <v>339</v>
      </c>
      <c r="C5" s="42" t="s">
        <v>340</v>
      </c>
      <c r="D5" s="41">
        <v>1</v>
      </c>
      <c r="E5" s="43">
        <v>1</v>
      </c>
      <c r="F5" s="43">
        <v>2</v>
      </c>
      <c r="G5" s="44">
        <v>4</v>
      </c>
    </row>
    <row r="6" spans="1:7" ht="30.75">
      <c r="A6" s="115"/>
      <c r="B6" s="25" t="s">
        <v>341</v>
      </c>
      <c r="C6" s="42" t="s">
        <v>342</v>
      </c>
      <c r="D6" s="41">
        <v>2</v>
      </c>
      <c r="E6" s="43">
        <v>2</v>
      </c>
      <c r="F6" s="44">
        <v>4</v>
      </c>
      <c r="G6" s="45">
        <v>8</v>
      </c>
    </row>
    <row r="7" spans="1:7" ht="30.75">
      <c r="A7" s="115"/>
      <c r="B7" s="25" t="s">
        <v>343</v>
      </c>
      <c r="C7" s="42" t="s">
        <v>344</v>
      </c>
      <c r="D7" s="41">
        <v>4</v>
      </c>
      <c r="E7" s="44">
        <v>4</v>
      </c>
      <c r="F7" s="45">
        <v>8</v>
      </c>
      <c r="G7" s="46">
        <v>16</v>
      </c>
    </row>
    <row r="8" spans="1:7"/>
    <row r="9" spans="1:7" ht="63.95" customHeight="1">
      <c r="D9" s="47" t="s">
        <v>345</v>
      </c>
      <c r="E9" s="43" t="s">
        <v>346</v>
      </c>
      <c r="F9" s="111" t="s">
        <v>347</v>
      </c>
      <c r="G9" s="111"/>
    </row>
    <row r="10" spans="1:7" ht="111.6" customHeight="1">
      <c r="D10" s="48">
        <v>4</v>
      </c>
      <c r="E10" s="44" t="s">
        <v>348</v>
      </c>
      <c r="F10" s="111" t="s">
        <v>349</v>
      </c>
      <c r="G10" s="111"/>
    </row>
    <row r="11" spans="1:7" ht="72.95" customHeight="1">
      <c r="D11" s="49">
        <v>8</v>
      </c>
      <c r="E11" s="45" t="s">
        <v>350</v>
      </c>
      <c r="F11" s="111" t="s">
        <v>351</v>
      </c>
      <c r="G11" s="111"/>
    </row>
    <row r="12" spans="1:7" ht="81.95" customHeight="1">
      <c r="D12" s="50">
        <v>16</v>
      </c>
      <c r="E12" s="46" t="s">
        <v>352</v>
      </c>
      <c r="F12" s="111" t="s">
        <v>353</v>
      </c>
      <c r="G12" s="111"/>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FE90C-15DB-4895-A12F-01AA3AECEEB0}">
  <dimension ref="A3:H31"/>
  <sheetViews>
    <sheetView workbookViewId="0">
      <selection activeCell="C6" sqref="C6"/>
    </sheetView>
  </sheetViews>
  <sheetFormatPr defaultColWidth="10.85546875" defaultRowHeight="12.75"/>
  <cols>
    <col min="1" max="1" width="10.85546875" style="51"/>
    <col min="2" max="2" width="41.85546875" style="51" bestFit="1" customWidth="1"/>
    <col min="3" max="3" width="30.42578125" style="51" customWidth="1"/>
    <col min="4" max="4" width="25.85546875" style="51" customWidth="1"/>
    <col min="5" max="5" width="33.5703125" style="51" customWidth="1"/>
    <col min="6" max="6" width="31" style="51" customWidth="1"/>
    <col min="7" max="7" width="29" style="51" customWidth="1"/>
    <col min="8" max="8" width="17.140625" style="51" customWidth="1"/>
    <col min="9" max="16384" width="10.85546875" style="51"/>
  </cols>
  <sheetData>
    <row r="3" spans="1:8">
      <c r="B3" s="116" t="s">
        <v>354</v>
      </c>
      <c r="C3" s="117"/>
      <c r="D3" s="117"/>
      <c r="E3" s="117"/>
      <c r="F3" s="117"/>
      <c r="G3" s="118"/>
    </row>
    <row r="5" spans="1:8">
      <c r="B5" s="52" t="s">
        <v>355</v>
      </c>
      <c r="C5" s="119" t="s">
        <v>356</v>
      </c>
      <c r="D5" s="119"/>
      <c r="E5" s="119"/>
      <c r="F5" s="119"/>
      <c r="G5" s="119"/>
    </row>
    <row r="7" spans="1:8" ht="3.75" customHeight="1"/>
    <row r="8" spans="1:8" ht="13.5">
      <c r="B8" s="53" t="s">
        <v>357</v>
      </c>
      <c r="C8" s="120"/>
      <c r="D8" s="120"/>
      <c r="E8" s="54" t="s">
        <v>358</v>
      </c>
      <c r="F8" s="121"/>
      <c r="G8" s="121"/>
    </row>
    <row r="9" spans="1:8" ht="27">
      <c r="B9" s="55" t="s">
        <v>359</v>
      </c>
      <c r="C9" s="120"/>
      <c r="D9" s="120"/>
      <c r="E9" s="54" t="s">
        <v>360</v>
      </c>
      <c r="F9" s="121"/>
      <c r="G9" s="121"/>
    </row>
    <row r="10" spans="1:8" ht="27">
      <c r="B10" s="55" t="s">
        <v>361</v>
      </c>
      <c r="C10" s="120"/>
      <c r="D10" s="120"/>
      <c r="E10" s="54" t="s">
        <v>362</v>
      </c>
      <c r="F10" s="121"/>
      <c r="G10" s="121"/>
    </row>
    <row r="11" spans="1:8" ht="13.5">
      <c r="B11" s="55" t="s">
        <v>363</v>
      </c>
      <c r="C11" s="120"/>
      <c r="D11" s="120"/>
      <c r="E11" s="56" t="s">
        <v>364</v>
      </c>
      <c r="F11" s="122"/>
      <c r="G11" s="122"/>
    </row>
    <row r="12" spans="1:8" ht="15" customHeight="1">
      <c r="E12" s="123" t="s">
        <v>365</v>
      </c>
      <c r="F12" s="126" t="s">
        <v>366</v>
      </c>
      <c r="G12" s="127"/>
    </row>
    <row r="13" spans="1:8">
      <c r="E13" s="124"/>
      <c r="F13" s="128"/>
      <c r="G13" s="129"/>
    </row>
    <row r="14" spans="1:8">
      <c r="E14" s="125"/>
      <c r="F14" s="130"/>
      <c r="G14" s="131"/>
    </row>
    <row r="15" spans="1:8" hidden="1"/>
    <row r="16" spans="1:8" s="59" customFormat="1" ht="40.5">
      <c r="A16" s="57" t="s">
        <v>367</v>
      </c>
      <c r="B16" s="57" t="s">
        <v>368</v>
      </c>
      <c r="C16" s="57" t="s">
        <v>369</v>
      </c>
      <c r="D16" s="58" t="s">
        <v>370</v>
      </c>
      <c r="E16" s="58" t="s">
        <v>371</v>
      </c>
      <c r="F16" s="58" t="s">
        <v>372</v>
      </c>
      <c r="G16" s="57" t="s">
        <v>373</v>
      </c>
      <c r="H16" s="57" t="s">
        <v>374</v>
      </c>
    </row>
    <row r="17" spans="1:8" ht="53.25">
      <c r="A17" s="60"/>
      <c r="B17" s="61" t="s">
        <v>375</v>
      </c>
      <c r="C17" s="61" t="s">
        <v>376</v>
      </c>
      <c r="D17" s="61" t="s">
        <v>377</v>
      </c>
      <c r="E17" s="61" t="s">
        <v>378</v>
      </c>
      <c r="F17" s="62" t="s">
        <v>379</v>
      </c>
      <c r="G17" s="63" t="s">
        <v>380</v>
      </c>
      <c r="H17" s="63" t="s">
        <v>381</v>
      </c>
    </row>
    <row r="18" spans="1:8">
      <c r="A18" s="60"/>
      <c r="B18" s="62"/>
      <c r="C18" s="62"/>
      <c r="D18" s="61"/>
      <c r="E18" s="62"/>
      <c r="F18" s="62"/>
      <c r="G18" s="63"/>
      <c r="H18" s="63"/>
    </row>
    <row r="19" spans="1:8">
      <c r="A19" s="60"/>
      <c r="B19" s="62"/>
      <c r="C19" s="62"/>
      <c r="D19" s="61"/>
      <c r="E19" s="62"/>
      <c r="F19" s="62"/>
      <c r="G19" s="63"/>
      <c r="H19" s="63"/>
    </row>
    <row r="20" spans="1:8">
      <c r="A20" s="60"/>
      <c r="B20" s="62"/>
      <c r="C20" s="62"/>
      <c r="D20" s="61"/>
      <c r="E20" s="62"/>
      <c r="F20" s="62"/>
      <c r="G20" s="63"/>
      <c r="H20" s="63"/>
    </row>
    <row r="21" spans="1:8">
      <c r="A21" s="60"/>
      <c r="B21" s="62"/>
      <c r="C21" s="62"/>
      <c r="D21" s="61"/>
      <c r="E21" s="62"/>
      <c r="F21" s="62"/>
      <c r="G21" s="63"/>
      <c r="H21" s="63"/>
    </row>
    <row r="22" spans="1:8">
      <c r="A22" s="60"/>
      <c r="B22" s="62"/>
      <c r="C22" s="62"/>
      <c r="D22" s="61"/>
      <c r="E22" s="62"/>
      <c r="F22" s="62"/>
      <c r="G22" s="63"/>
      <c r="H22" s="63"/>
    </row>
    <row r="23" spans="1:8">
      <c r="A23" s="60"/>
      <c r="B23" s="62"/>
      <c r="C23" s="62"/>
      <c r="D23" s="61"/>
      <c r="E23" s="62"/>
      <c r="F23" s="62"/>
      <c r="G23" s="63"/>
      <c r="H23" s="63"/>
    </row>
    <row r="24" spans="1:8">
      <c r="A24" s="60"/>
      <c r="B24" s="62"/>
      <c r="C24" s="62"/>
      <c r="D24" s="61"/>
      <c r="E24" s="62"/>
      <c r="F24" s="62"/>
      <c r="G24" s="63"/>
      <c r="H24" s="63"/>
    </row>
    <row r="25" spans="1:8">
      <c r="A25" s="60"/>
      <c r="B25" s="62"/>
      <c r="C25" s="62"/>
      <c r="D25" s="61"/>
      <c r="E25" s="62"/>
      <c r="F25" s="62"/>
      <c r="G25" s="63"/>
      <c r="H25" s="63"/>
    </row>
    <row r="26" spans="1:8">
      <c r="A26" s="60"/>
      <c r="B26" s="62"/>
      <c r="C26" s="62"/>
      <c r="D26" s="61"/>
      <c r="E26" s="62"/>
      <c r="F26" s="62"/>
      <c r="G26" s="63"/>
      <c r="H26" s="63"/>
    </row>
    <row r="27" spans="1:8">
      <c r="A27" s="60"/>
      <c r="B27" s="62"/>
      <c r="C27" s="62"/>
      <c r="D27" s="61"/>
      <c r="E27" s="62"/>
      <c r="F27" s="62"/>
      <c r="G27" s="63"/>
      <c r="H27" s="63"/>
    </row>
    <row r="28" spans="1:8">
      <c r="A28" s="60"/>
      <c r="B28" s="62"/>
      <c r="C28" s="62"/>
      <c r="D28" s="61"/>
      <c r="E28" s="62"/>
      <c r="F28" s="62"/>
      <c r="G28" s="63"/>
      <c r="H28" s="63"/>
    </row>
    <row r="29" spans="1:8">
      <c r="A29" s="60"/>
      <c r="B29" s="62"/>
      <c r="C29" s="62"/>
      <c r="D29" s="61"/>
      <c r="E29" s="62"/>
      <c r="F29" s="62"/>
      <c r="G29" s="63"/>
      <c r="H29" s="63"/>
    </row>
    <row r="30" spans="1:8">
      <c r="A30" s="60"/>
      <c r="B30" s="62"/>
      <c r="C30" s="62"/>
      <c r="D30" s="61"/>
      <c r="E30" s="62"/>
      <c r="F30" s="62"/>
      <c r="G30" s="63"/>
      <c r="H30" s="63"/>
    </row>
    <row r="31" spans="1:8">
      <c r="A31" s="60"/>
      <c r="B31" s="62"/>
      <c r="C31" s="62"/>
      <c r="D31" s="61"/>
      <c r="E31" s="62"/>
      <c r="F31" s="62"/>
      <c r="G31" s="63"/>
      <c r="H31" s="63"/>
    </row>
  </sheetData>
  <mergeCells count="12">
    <mergeCell ref="C10:D10"/>
    <mergeCell ref="F10:G10"/>
    <mergeCell ref="C11:D11"/>
    <mergeCell ref="F11:G11"/>
    <mergeCell ref="E12:E14"/>
    <mergeCell ref="F12:G14"/>
    <mergeCell ref="B3:G3"/>
    <mergeCell ref="C5:G5"/>
    <mergeCell ref="C8:D8"/>
    <mergeCell ref="F8:G8"/>
    <mergeCell ref="C9:D9"/>
    <mergeCell ref="F9:G9"/>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2025-01-31T19:32:45Z</dcterms:created>
  <dcterms:modified xsi:type="dcterms:W3CDTF">2025-03-06T20:50:54Z</dcterms:modified>
  <cp:category/>
  <cp:contentStatus/>
</cp:coreProperties>
</file>